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9320" windowHeight="10600"/>
  </bookViews>
  <sheets>
    <sheet name="2015" sheetId="9" r:id="rId1"/>
    <sheet name="2014 (Amend. 1-6-14 &amp; 4-28-14)" sheetId="8" r:id="rId2"/>
    <sheet name="2014 (S)" sheetId="7" r:id="rId3"/>
    <sheet name="2014" sheetId="6" r:id="rId4"/>
    <sheet name="2013" sheetId="5" r:id="rId5"/>
    <sheet name="2012" sheetId="4" r:id="rId6"/>
    <sheet name="2011" sheetId="1" r:id="rId7"/>
    <sheet name="Sheet2" sheetId="2" r:id="rId8"/>
    <sheet name="Sheet3" sheetId="3" r:id="rId9"/>
  </sheets>
  <definedNames>
    <definedName name="_xlnm.Print_Area" localSheetId="5">'2012'!$A$1:$I$183</definedName>
    <definedName name="_xlnm.Print_Area" localSheetId="4">'2013'!$A$1:$I$183</definedName>
    <definedName name="_xlnm.Print_Area" localSheetId="3">'2014'!$A$1:$I$183</definedName>
    <definedName name="_xlnm.Print_Area" localSheetId="1">'2014 (Amend. 1-6-14 &amp; 4-28-14)'!$A$1:$I$183</definedName>
    <definedName name="_xlnm.Print_Area" localSheetId="2">'2014 (S)'!$A$1:$I$182</definedName>
    <definedName name="_xlnm.Print_Area" localSheetId="0">'2015'!$A$1:$I$183</definedName>
    <definedName name="_xlnm.Print_Titles" localSheetId="5">'2012'!$1:$6</definedName>
    <definedName name="_xlnm.Print_Titles" localSheetId="4">'2013'!$1:$6</definedName>
    <definedName name="_xlnm.Print_Titles" localSheetId="3">'2014'!$1:$6</definedName>
    <definedName name="_xlnm.Print_Titles" localSheetId="1">'2014 (Amend. 1-6-14 &amp; 4-28-14)'!$1:$6</definedName>
    <definedName name="_xlnm.Print_Titles" localSheetId="2">'2014 (S)'!$1:$6</definedName>
    <definedName name="_xlnm.Print_Titles" localSheetId="0">'2015'!$1:$6</definedName>
  </definedNames>
  <calcPr calcId="145621" fullPrecision="0"/>
</workbook>
</file>

<file path=xl/calcChain.xml><?xml version="1.0" encoding="utf-8"?>
<calcChain xmlns="http://schemas.openxmlformats.org/spreadsheetml/2006/main">
  <c r="I182" i="9" l="1"/>
  <c r="H182" i="9"/>
  <c r="G182" i="9"/>
  <c r="F182" i="9"/>
  <c r="E182" i="9"/>
  <c r="D182" i="9"/>
  <c r="I180" i="9"/>
  <c r="H180" i="9"/>
  <c r="G180" i="9"/>
  <c r="F180" i="9"/>
  <c r="E180" i="9"/>
  <c r="D180" i="9"/>
  <c r="I178" i="9"/>
  <c r="H178" i="9"/>
  <c r="G178" i="9"/>
  <c r="F178" i="9"/>
  <c r="E178" i="9"/>
  <c r="D178" i="9"/>
  <c r="I176" i="9"/>
  <c r="H176" i="9"/>
  <c r="G176" i="9"/>
  <c r="F176" i="9"/>
  <c r="E176" i="9"/>
  <c r="D176" i="9"/>
  <c r="I174" i="9"/>
  <c r="H174" i="9"/>
  <c r="G174" i="9"/>
  <c r="F174" i="9"/>
  <c r="E174" i="9"/>
  <c r="D174" i="9"/>
  <c r="I172" i="9"/>
  <c r="H172" i="9"/>
  <c r="G172" i="9"/>
  <c r="F172" i="9"/>
  <c r="E172" i="9"/>
  <c r="D172" i="9"/>
  <c r="I170" i="9"/>
  <c r="H170" i="9"/>
  <c r="G170" i="9"/>
  <c r="F170" i="9"/>
  <c r="E170" i="9"/>
  <c r="D170" i="9"/>
  <c r="I168" i="9"/>
  <c r="H168" i="9"/>
  <c r="G168" i="9"/>
  <c r="F168" i="9"/>
  <c r="E168" i="9"/>
  <c r="D168" i="9"/>
  <c r="I166" i="9"/>
  <c r="H166" i="9"/>
  <c r="G166" i="9"/>
  <c r="F166" i="9"/>
  <c r="E166" i="9"/>
  <c r="D166" i="9"/>
  <c r="I164" i="9"/>
  <c r="H164" i="9"/>
  <c r="G164" i="9"/>
  <c r="F164" i="9"/>
  <c r="E164" i="9"/>
  <c r="D164" i="9"/>
  <c r="I162" i="9"/>
  <c r="H162" i="9"/>
  <c r="G162" i="9"/>
  <c r="F162" i="9"/>
  <c r="E162" i="9"/>
  <c r="D162" i="9"/>
  <c r="I160" i="9"/>
  <c r="H160" i="9"/>
  <c r="G160" i="9"/>
  <c r="F160" i="9"/>
  <c r="E160" i="9"/>
  <c r="D160" i="9"/>
  <c r="I158" i="9"/>
  <c r="H158" i="9"/>
  <c r="G158" i="9"/>
  <c r="F158" i="9"/>
  <c r="E158" i="9"/>
  <c r="D158" i="9"/>
  <c r="I156" i="9"/>
  <c r="H156" i="9"/>
  <c r="G156" i="9"/>
  <c r="F156" i="9"/>
  <c r="E156" i="9"/>
  <c r="D156" i="9"/>
  <c r="I154" i="9"/>
  <c r="H154" i="9"/>
  <c r="G154" i="9"/>
  <c r="F154" i="9"/>
  <c r="E154" i="9"/>
  <c r="D154" i="9"/>
  <c r="I152" i="9"/>
  <c r="H152" i="9"/>
  <c r="G152" i="9"/>
  <c r="F152" i="9"/>
  <c r="E152" i="9"/>
  <c r="D152" i="9"/>
  <c r="I150" i="9"/>
  <c r="H150" i="9"/>
  <c r="G150" i="9"/>
  <c r="F150" i="9"/>
  <c r="E150" i="9"/>
  <c r="D150" i="9"/>
  <c r="I148" i="9"/>
  <c r="H148" i="9"/>
  <c r="G148" i="9"/>
  <c r="F148" i="9"/>
  <c r="E148" i="9"/>
  <c r="D148" i="9"/>
  <c r="I146" i="9"/>
  <c r="H146" i="9"/>
  <c r="G146" i="9"/>
  <c r="F146" i="9"/>
  <c r="E146" i="9"/>
  <c r="D146" i="9"/>
  <c r="I144" i="9"/>
  <c r="H144" i="9"/>
  <c r="G144" i="9"/>
  <c r="F144" i="9"/>
  <c r="E144" i="9"/>
  <c r="D144" i="9"/>
  <c r="I142" i="9"/>
  <c r="H142" i="9"/>
  <c r="G142" i="9"/>
  <c r="F142" i="9"/>
  <c r="E142" i="9"/>
  <c r="D142" i="9"/>
  <c r="I140" i="9"/>
  <c r="H140" i="9"/>
  <c r="G140" i="9"/>
  <c r="F140" i="9"/>
  <c r="E140" i="9"/>
  <c r="D140" i="9"/>
  <c r="I138" i="9"/>
  <c r="H138" i="9"/>
  <c r="G138" i="9"/>
  <c r="F138" i="9"/>
  <c r="E138" i="9"/>
  <c r="D138" i="9"/>
  <c r="I136" i="9"/>
  <c r="H136" i="9"/>
  <c r="G136" i="9"/>
  <c r="F136" i="9"/>
  <c r="E136" i="9"/>
  <c r="D136" i="9"/>
  <c r="I134" i="9"/>
  <c r="H134" i="9"/>
  <c r="G134" i="9"/>
  <c r="F134" i="9"/>
  <c r="E134" i="9"/>
  <c r="D134" i="9"/>
  <c r="I131" i="9"/>
  <c r="H131" i="9"/>
  <c r="G131" i="9"/>
  <c r="F131" i="9"/>
  <c r="E131" i="9"/>
  <c r="D131" i="9"/>
  <c r="I129" i="9"/>
  <c r="H129" i="9"/>
  <c r="G129" i="9"/>
  <c r="F129" i="9"/>
  <c r="E129" i="9"/>
  <c r="D129" i="9"/>
  <c r="I127" i="9"/>
  <c r="H127" i="9"/>
  <c r="G127" i="9"/>
  <c r="F127" i="9"/>
  <c r="E127" i="9"/>
  <c r="D127" i="9"/>
  <c r="I124" i="9"/>
  <c r="H124" i="9"/>
  <c r="G124" i="9"/>
  <c r="F124" i="9"/>
  <c r="E124" i="9"/>
  <c r="D124" i="9"/>
  <c r="I120" i="9"/>
  <c r="H120" i="9"/>
  <c r="G120" i="9"/>
  <c r="F120" i="9"/>
  <c r="E120" i="9"/>
  <c r="D120" i="9"/>
  <c r="I118" i="9"/>
  <c r="H118" i="9"/>
  <c r="G118" i="9"/>
  <c r="F118" i="9"/>
  <c r="E118" i="9"/>
  <c r="D118" i="9"/>
  <c r="I112" i="9"/>
  <c r="H112" i="9"/>
  <c r="G112" i="9"/>
  <c r="F112" i="9"/>
  <c r="E112" i="9"/>
  <c r="D112" i="9"/>
  <c r="I109" i="9"/>
  <c r="H109" i="9"/>
  <c r="G109" i="9"/>
  <c r="F109" i="9"/>
  <c r="E109" i="9"/>
  <c r="D109" i="9"/>
  <c r="I106" i="9"/>
  <c r="H106" i="9"/>
  <c r="G106" i="9"/>
  <c r="F106" i="9"/>
  <c r="E106" i="9"/>
  <c r="D106" i="9"/>
  <c r="I104" i="9"/>
  <c r="H104" i="9"/>
  <c r="G104" i="9"/>
  <c r="F104" i="9"/>
  <c r="E104" i="9"/>
  <c r="D104" i="9"/>
  <c r="I102" i="9"/>
  <c r="H102" i="9"/>
  <c r="G102" i="9"/>
  <c r="F102" i="9"/>
  <c r="E102" i="9"/>
  <c r="D102" i="9"/>
  <c r="I91" i="9"/>
  <c r="H91" i="9"/>
  <c r="G91" i="9"/>
  <c r="F91" i="9"/>
  <c r="E91" i="9"/>
  <c r="D91" i="9"/>
  <c r="I88" i="9"/>
  <c r="H88" i="9"/>
  <c r="G88" i="9"/>
  <c r="F88" i="9"/>
  <c r="E88" i="9"/>
  <c r="D88" i="9"/>
  <c r="I84" i="9"/>
  <c r="H84" i="9"/>
  <c r="G84" i="9"/>
  <c r="F84" i="9"/>
  <c r="E84" i="9"/>
  <c r="D84" i="9"/>
  <c r="I82" i="9"/>
  <c r="H82" i="9"/>
  <c r="G82" i="9"/>
  <c r="F82" i="9"/>
  <c r="E82" i="9"/>
  <c r="D82" i="9"/>
  <c r="I78" i="9"/>
  <c r="H78" i="9"/>
  <c r="G78" i="9"/>
  <c r="F78" i="9"/>
  <c r="E78" i="9"/>
  <c r="D78" i="9"/>
  <c r="I75" i="9"/>
  <c r="H75" i="9"/>
  <c r="G75" i="9"/>
  <c r="F75" i="9"/>
  <c r="E75" i="9"/>
  <c r="D75" i="9"/>
  <c r="I73" i="9"/>
  <c r="H73" i="9"/>
  <c r="G73" i="9"/>
  <c r="F73" i="9"/>
  <c r="E73" i="9"/>
  <c r="D73" i="9"/>
  <c r="I71" i="9"/>
  <c r="H71" i="9"/>
  <c r="G71" i="9"/>
  <c r="F71" i="9"/>
  <c r="E71" i="9"/>
  <c r="D71" i="9"/>
  <c r="I67" i="9"/>
  <c r="H67" i="9"/>
  <c r="G67" i="9"/>
  <c r="F67" i="9"/>
  <c r="E67" i="9"/>
  <c r="D67" i="9"/>
  <c r="I65" i="9"/>
  <c r="H65" i="9"/>
  <c r="G65" i="9"/>
  <c r="F65" i="9"/>
  <c r="E65" i="9"/>
  <c r="D65" i="9"/>
  <c r="I63" i="9"/>
  <c r="H63" i="9"/>
  <c r="G63" i="9"/>
  <c r="F63" i="9"/>
  <c r="E63" i="9"/>
  <c r="D63" i="9"/>
  <c r="I61" i="9"/>
  <c r="H61" i="9"/>
  <c r="G61" i="9"/>
  <c r="F61" i="9"/>
  <c r="E61" i="9"/>
  <c r="D61" i="9"/>
  <c r="I59" i="9"/>
  <c r="H59" i="9"/>
  <c r="G59" i="9"/>
  <c r="F59" i="9"/>
  <c r="E59" i="9"/>
  <c r="D59" i="9"/>
  <c r="I57" i="9"/>
  <c r="H57" i="9"/>
  <c r="G57" i="9"/>
  <c r="F57" i="9"/>
  <c r="E57" i="9"/>
  <c r="D57" i="9"/>
  <c r="I55" i="9"/>
  <c r="H55" i="9"/>
  <c r="G55" i="9"/>
  <c r="F55" i="9"/>
  <c r="E55" i="9"/>
  <c r="D55" i="9"/>
  <c r="I51" i="9"/>
  <c r="H51" i="9"/>
  <c r="G51" i="9"/>
  <c r="F51" i="9"/>
  <c r="E51" i="9"/>
  <c r="D51" i="9"/>
  <c r="I49" i="9"/>
  <c r="H49" i="9"/>
  <c r="G49" i="9"/>
  <c r="F49" i="9"/>
  <c r="E49" i="9"/>
  <c r="D49" i="9"/>
  <c r="I47" i="9"/>
  <c r="H47" i="9"/>
  <c r="G47" i="9"/>
  <c r="F47" i="9"/>
  <c r="E47" i="9"/>
  <c r="D47" i="9"/>
  <c r="I45" i="9"/>
  <c r="H45" i="9"/>
  <c r="G45" i="9"/>
  <c r="F45" i="9"/>
  <c r="E45" i="9"/>
  <c r="D45" i="9"/>
  <c r="I43" i="9"/>
  <c r="H43" i="9"/>
  <c r="G43" i="9"/>
  <c r="F43" i="9"/>
  <c r="E43" i="9"/>
  <c r="D43" i="9"/>
  <c r="I41" i="9"/>
  <c r="H41" i="9"/>
  <c r="G41" i="9"/>
  <c r="F41" i="9"/>
  <c r="E41" i="9"/>
  <c r="D41" i="9"/>
  <c r="I39" i="9"/>
  <c r="H39" i="9"/>
  <c r="G39" i="9"/>
  <c r="F39" i="9"/>
  <c r="E39" i="9"/>
  <c r="D39" i="9"/>
  <c r="I37" i="9"/>
  <c r="H37" i="9"/>
  <c r="G37" i="9"/>
  <c r="F37" i="9"/>
  <c r="E37" i="9"/>
  <c r="D37" i="9"/>
  <c r="I35" i="9"/>
  <c r="H35" i="9"/>
  <c r="G35" i="9"/>
  <c r="F35" i="9"/>
  <c r="E35" i="9"/>
  <c r="D35" i="9"/>
  <c r="I33" i="9"/>
  <c r="H33" i="9"/>
  <c r="G33" i="9"/>
  <c r="F33" i="9"/>
  <c r="E33" i="9"/>
  <c r="D33" i="9"/>
  <c r="I31" i="9"/>
  <c r="H31" i="9"/>
  <c r="G31" i="9"/>
  <c r="F31" i="9"/>
  <c r="E31" i="9"/>
  <c r="D31" i="9"/>
  <c r="I29" i="9"/>
  <c r="H29" i="9"/>
  <c r="G29" i="9"/>
  <c r="F29" i="9"/>
  <c r="E29" i="9"/>
  <c r="D29" i="9"/>
  <c r="I27" i="9"/>
  <c r="H27" i="9"/>
  <c r="G27" i="9"/>
  <c r="F27" i="9"/>
  <c r="E27" i="9"/>
  <c r="D27" i="9"/>
  <c r="I25" i="9"/>
  <c r="H25" i="9"/>
  <c r="G25" i="9"/>
  <c r="F25" i="9"/>
  <c r="E25" i="9"/>
  <c r="D25" i="9"/>
  <c r="I23" i="9"/>
  <c r="H23" i="9"/>
  <c r="G23" i="9"/>
  <c r="F23" i="9"/>
  <c r="E23" i="9"/>
  <c r="D23" i="9"/>
  <c r="I21" i="9"/>
  <c r="H21" i="9"/>
  <c r="G21" i="9"/>
  <c r="F21" i="9"/>
  <c r="E21" i="9"/>
  <c r="D21" i="9"/>
  <c r="I19" i="9"/>
  <c r="H19" i="9"/>
  <c r="G19" i="9"/>
  <c r="F19" i="9"/>
  <c r="E19" i="9"/>
  <c r="D19" i="9"/>
  <c r="I17" i="9"/>
  <c r="H17" i="9"/>
  <c r="G17" i="9"/>
  <c r="F17" i="9"/>
  <c r="E17" i="9"/>
  <c r="D17" i="9"/>
  <c r="I15" i="9"/>
  <c r="H15" i="9"/>
  <c r="G15" i="9"/>
  <c r="F15" i="9"/>
  <c r="E15" i="9"/>
  <c r="D15" i="9"/>
  <c r="I13" i="9"/>
  <c r="H13" i="9"/>
  <c r="G13" i="9"/>
  <c r="F13" i="9"/>
  <c r="E13" i="9"/>
  <c r="D13" i="9"/>
  <c r="I11" i="9"/>
  <c r="H11" i="9"/>
  <c r="G11" i="9"/>
  <c r="F11" i="9"/>
  <c r="E11" i="9"/>
  <c r="D11" i="9"/>
  <c r="I9" i="9"/>
  <c r="H9" i="9"/>
  <c r="G9" i="9"/>
  <c r="F9" i="9"/>
  <c r="E9" i="9"/>
  <c r="D9" i="9"/>
  <c r="I7" i="9"/>
  <c r="H7" i="9"/>
  <c r="G7" i="9"/>
  <c r="F7" i="9"/>
  <c r="E7" i="9"/>
  <c r="D7" i="9"/>
  <c r="E53" i="9"/>
  <c r="F53" i="9"/>
  <c r="G53" i="9"/>
  <c r="H53" i="9"/>
  <c r="I53" i="9"/>
  <c r="D53" i="9"/>
  <c r="E119" i="4" l="1"/>
  <c r="F119" i="4"/>
  <c r="G119" i="4"/>
  <c r="H119" i="4"/>
  <c r="I119" i="4"/>
  <c r="D119" i="4"/>
  <c r="D119" i="5" s="1"/>
  <c r="I182" i="4"/>
  <c r="H182" i="4"/>
  <c r="G182" i="4"/>
  <c r="F182" i="4"/>
  <c r="E182" i="4"/>
  <c r="D182" i="4"/>
  <c r="D182" i="5" s="1"/>
  <c r="I180" i="4"/>
  <c r="H180" i="4"/>
  <c r="G180" i="4"/>
  <c r="F180" i="4"/>
  <c r="E180" i="4"/>
  <c r="D180" i="4"/>
  <c r="D180" i="5" s="1"/>
  <c r="I178" i="4"/>
  <c r="H178" i="4"/>
  <c r="G178" i="4"/>
  <c r="F178" i="4"/>
  <c r="E178" i="4"/>
  <c r="D178" i="4"/>
  <c r="D178" i="5" s="1"/>
  <c r="I176" i="4"/>
  <c r="H176" i="4"/>
  <c r="G176" i="4"/>
  <c r="F176" i="4"/>
  <c r="E176" i="4"/>
  <c r="D176" i="4"/>
  <c r="D176" i="5" s="1"/>
  <c r="I174" i="4"/>
  <c r="H174" i="4"/>
  <c r="G174" i="4"/>
  <c r="F174" i="4"/>
  <c r="E174" i="4"/>
  <c r="D174" i="4"/>
  <c r="D174" i="5" s="1"/>
  <c r="I172" i="4"/>
  <c r="H172" i="4"/>
  <c r="G172" i="4"/>
  <c r="F172" i="4"/>
  <c r="E172" i="4"/>
  <c r="D172" i="4"/>
  <c r="D172" i="5" s="1"/>
  <c r="I170" i="4"/>
  <c r="H170" i="4"/>
  <c r="G170" i="4"/>
  <c r="F170" i="4"/>
  <c r="E170" i="4"/>
  <c r="D170" i="4"/>
  <c r="D170" i="5" s="1"/>
  <c r="I168" i="4"/>
  <c r="H168" i="4"/>
  <c r="G168" i="4"/>
  <c r="F168" i="4"/>
  <c r="E168" i="4"/>
  <c r="D168" i="4"/>
  <c r="D168" i="5" s="1"/>
  <c r="I166" i="4"/>
  <c r="H166" i="4"/>
  <c r="G166" i="4"/>
  <c r="F166" i="4"/>
  <c r="E166" i="4"/>
  <c r="D166" i="4"/>
  <c r="D166" i="5" s="1"/>
  <c r="I164" i="4"/>
  <c r="H164" i="4"/>
  <c r="G164" i="4"/>
  <c r="F164" i="4"/>
  <c r="E164" i="4"/>
  <c r="D164" i="4"/>
  <c r="D164" i="5" s="1"/>
  <c r="I162" i="4"/>
  <c r="H162" i="4"/>
  <c r="G162" i="4"/>
  <c r="F162" i="4"/>
  <c r="E162" i="4"/>
  <c r="D162" i="4"/>
  <c r="D162" i="5" s="1"/>
  <c r="I160" i="4"/>
  <c r="H160" i="4"/>
  <c r="G160" i="4"/>
  <c r="F160" i="4"/>
  <c r="E160" i="4"/>
  <c r="D160" i="4"/>
  <c r="D160" i="5" s="1"/>
  <c r="I158" i="4"/>
  <c r="H158" i="4"/>
  <c r="G158" i="4"/>
  <c r="F158" i="4"/>
  <c r="E158" i="4"/>
  <c r="D158" i="4"/>
  <c r="D158" i="5" s="1"/>
  <c r="I156" i="4"/>
  <c r="H156" i="4"/>
  <c r="G156" i="4"/>
  <c r="F156" i="4"/>
  <c r="E156" i="4"/>
  <c r="D156" i="4"/>
  <c r="D156" i="5" s="1"/>
  <c r="I154" i="4"/>
  <c r="H154" i="4"/>
  <c r="G154" i="4"/>
  <c r="F154" i="4"/>
  <c r="E154" i="4"/>
  <c r="D154" i="4"/>
  <c r="D154" i="5" s="1"/>
  <c r="I152" i="4"/>
  <c r="H152" i="4"/>
  <c r="G152" i="4"/>
  <c r="F152" i="4"/>
  <c r="E152" i="4"/>
  <c r="D152" i="4"/>
  <c r="D152" i="5" s="1"/>
  <c r="I150" i="4"/>
  <c r="H150" i="4"/>
  <c r="G150" i="4"/>
  <c r="F150" i="4"/>
  <c r="E150" i="4"/>
  <c r="D150" i="4"/>
  <c r="D150" i="5" s="1"/>
  <c r="I148" i="4"/>
  <c r="H148" i="4"/>
  <c r="G148" i="4"/>
  <c r="F148" i="4"/>
  <c r="E148" i="4"/>
  <c r="D148" i="4"/>
  <c r="D148" i="5" s="1"/>
  <c r="I146" i="4"/>
  <c r="H146" i="4"/>
  <c r="G146" i="4"/>
  <c r="F146" i="4"/>
  <c r="E146" i="4"/>
  <c r="D146" i="4"/>
  <c r="D146" i="5" s="1"/>
  <c r="I144" i="4"/>
  <c r="H144" i="4"/>
  <c r="G144" i="4"/>
  <c r="F144" i="4"/>
  <c r="E144" i="4"/>
  <c r="D144" i="4"/>
  <c r="D144" i="5" s="1"/>
  <c r="I142" i="4"/>
  <c r="H142" i="4"/>
  <c r="G142" i="4"/>
  <c r="F142" i="4"/>
  <c r="E142" i="4"/>
  <c r="D142" i="4"/>
  <c r="D142" i="5" s="1"/>
  <c r="I140" i="4"/>
  <c r="H140" i="4"/>
  <c r="G140" i="4"/>
  <c r="F140" i="4"/>
  <c r="E140" i="4"/>
  <c r="D140" i="4"/>
  <c r="D140" i="5" s="1"/>
  <c r="I138" i="4"/>
  <c r="H138" i="4"/>
  <c r="G138" i="4"/>
  <c r="F138" i="4"/>
  <c r="E138" i="4"/>
  <c r="D138" i="4"/>
  <c r="D138" i="5" s="1"/>
  <c r="I136" i="4"/>
  <c r="H136" i="4"/>
  <c r="G136" i="4"/>
  <c r="F136" i="4"/>
  <c r="E136" i="4"/>
  <c r="D136" i="4"/>
  <c r="D136" i="5" s="1"/>
  <c r="I134" i="4"/>
  <c r="H134" i="4"/>
  <c r="G134" i="4"/>
  <c r="F134" i="4"/>
  <c r="E134" i="4"/>
  <c r="D134" i="4"/>
  <c r="D134" i="5" s="1"/>
  <c r="I132" i="4"/>
  <c r="H132" i="4"/>
  <c r="G132" i="4"/>
  <c r="F132" i="4"/>
  <c r="E132" i="4"/>
  <c r="D132" i="4"/>
  <c r="D132" i="5" s="1"/>
  <c r="I130" i="4"/>
  <c r="H130" i="4"/>
  <c r="G130" i="4"/>
  <c r="F130" i="4"/>
  <c r="E130" i="4"/>
  <c r="D130" i="4"/>
  <c r="D130" i="5" s="1"/>
  <c r="I127" i="4"/>
  <c r="H127" i="4"/>
  <c r="G127" i="4"/>
  <c r="F127" i="4"/>
  <c r="E127" i="4"/>
  <c r="D127" i="4"/>
  <c r="D127" i="5" s="1"/>
  <c r="I125" i="4"/>
  <c r="H125" i="4"/>
  <c r="G125" i="4"/>
  <c r="F125" i="4"/>
  <c r="E125" i="4"/>
  <c r="D125" i="4"/>
  <c r="D125" i="5" s="1"/>
  <c r="I121" i="4"/>
  <c r="H121" i="4"/>
  <c r="G121" i="4"/>
  <c r="F121" i="4"/>
  <c r="E121" i="4"/>
  <c r="D121" i="4"/>
  <c r="D121" i="5" s="1"/>
  <c r="I116" i="4"/>
  <c r="H116" i="4"/>
  <c r="G116" i="4"/>
  <c r="F116" i="4"/>
  <c r="E116" i="4"/>
  <c r="D116" i="4"/>
  <c r="D112" i="5" s="1"/>
  <c r="I112" i="4"/>
  <c r="H112" i="4"/>
  <c r="G112" i="4"/>
  <c r="F112" i="4"/>
  <c r="E112" i="4"/>
  <c r="D112" i="4"/>
  <c r="D108" i="5" s="1"/>
  <c r="D108" i="7" s="1"/>
  <c r="E108" i="7" s="1"/>
  <c r="F108" i="7" s="1"/>
  <c r="G108" i="7" s="1"/>
  <c r="H108" i="7" s="1"/>
  <c r="I108" i="7" s="1"/>
  <c r="I108" i="4"/>
  <c r="H108" i="4"/>
  <c r="G108" i="4"/>
  <c r="F108" i="4"/>
  <c r="E108" i="4"/>
  <c r="D108" i="4"/>
  <c r="D105" i="5" s="1"/>
  <c r="I105" i="4"/>
  <c r="H105" i="4"/>
  <c r="G105" i="4"/>
  <c r="F105" i="4"/>
  <c r="E105" i="4"/>
  <c r="D105" i="4"/>
  <c r="D103" i="5" s="1"/>
  <c r="D103" i="7" s="1"/>
  <c r="E103" i="7" s="1"/>
  <c r="F103" i="7" s="1"/>
  <c r="G103" i="7" s="1"/>
  <c r="H103" i="7" s="1"/>
  <c r="I103" i="7" s="1"/>
  <c r="I103" i="4"/>
  <c r="H103" i="4"/>
  <c r="G103" i="4"/>
  <c r="F103" i="4"/>
  <c r="E103" i="4"/>
  <c r="D103" i="4"/>
  <c r="D101" i="5" s="1"/>
  <c r="E101" i="5" s="1"/>
  <c r="F101" i="5" s="1"/>
  <c r="G101" i="5" s="1"/>
  <c r="H101" i="5" s="1"/>
  <c r="I101" i="5" s="1"/>
  <c r="I94" i="4"/>
  <c r="H94" i="4"/>
  <c r="G94" i="4"/>
  <c r="F94" i="4"/>
  <c r="E94" i="4"/>
  <c r="D94" i="4"/>
  <c r="D91" i="5" s="1"/>
  <c r="I92" i="4"/>
  <c r="H92" i="4"/>
  <c r="G92" i="4"/>
  <c r="F92" i="4"/>
  <c r="E92" i="4"/>
  <c r="D92" i="4"/>
  <c r="D88" i="5" s="1"/>
  <c r="I84" i="4"/>
  <c r="H84" i="4"/>
  <c r="G84" i="4"/>
  <c r="F84" i="4"/>
  <c r="E84" i="4"/>
  <c r="D84" i="4"/>
  <c r="D84" i="5" s="1"/>
  <c r="I82" i="4"/>
  <c r="H82" i="4"/>
  <c r="G82" i="4"/>
  <c r="F82" i="4"/>
  <c r="E82" i="4"/>
  <c r="D82" i="4"/>
  <c r="D82" i="5" s="1"/>
  <c r="I78" i="4"/>
  <c r="H78" i="4"/>
  <c r="G78" i="4"/>
  <c r="F78" i="4"/>
  <c r="E78" i="4"/>
  <c r="D78" i="4"/>
  <c r="D78" i="5" s="1"/>
  <c r="I76" i="4"/>
  <c r="H76" i="4"/>
  <c r="G76" i="4"/>
  <c r="F76" i="4"/>
  <c r="E76" i="4"/>
  <c r="D76" i="4"/>
  <c r="D75" i="5" s="1"/>
  <c r="I74" i="4"/>
  <c r="H74" i="4"/>
  <c r="G74" i="4"/>
  <c r="F74" i="4"/>
  <c r="E74" i="4"/>
  <c r="D74" i="4"/>
  <c r="D73" i="5" s="1"/>
  <c r="I71" i="4"/>
  <c r="H71" i="4"/>
  <c r="G71" i="4"/>
  <c r="F71" i="4"/>
  <c r="E71" i="4"/>
  <c r="D71" i="4"/>
  <c r="D71" i="5" s="1"/>
  <c r="I67" i="4"/>
  <c r="H67" i="4"/>
  <c r="G67" i="4"/>
  <c r="F67" i="4"/>
  <c r="E67" i="4"/>
  <c r="D67" i="4"/>
  <c r="D67" i="5" s="1"/>
  <c r="I65" i="4"/>
  <c r="H65" i="4"/>
  <c r="G65" i="4"/>
  <c r="F65" i="4"/>
  <c r="E65" i="4"/>
  <c r="D65" i="4"/>
  <c r="D65" i="5" s="1"/>
  <c r="I63" i="4"/>
  <c r="H63" i="4"/>
  <c r="G63" i="4"/>
  <c r="F63" i="4"/>
  <c r="E63" i="4"/>
  <c r="D63" i="4"/>
  <c r="D63" i="5" s="1"/>
  <c r="I61" i="4"/>
  <c r="H61" i="4"/>
  <c r="G61" i="4"/>
  <c r="F61" i="4"/>
  <c r="E61" i="4"/>
  <c r="D61" i="4"/>
  <c r="D61" i="5" s="1"/>
  <c r="I59" i="4"/>
  <c r="H59" i="4"/>
  <c r="G59" i="4"/>
  <c r="F59" i="4"/>
  <c r="E59" i="4"/>
  <c r="D59" i="4"/>
  <c r="D59" i="5" s="1"/>
  <c r="I57" i="4"/>
  <c r="H57" i="4"/>
  <c r="G57" i="4"/>
  <c r="F57" i="4"/>
  <c r="E57" i="4"/>
  <c r="D57" i="4"/>
  <c r="D57" i="5" s="1"/>
  <c r="I55" i="4"/>
  <c r="H55" i="4"/>
  <c r="G55" i="4"/>
  <c r="F55" i="4"/>
  <c r="E55" i="4"/>
  <c r="D55" i="4"/>
  <c r="D55" i="5" s="1"/>
  <c r="I53" i="4"/>
  <c r="H53" i="4"/>
  <c r="G53" i="4"/>
  <c r="F53" i="4"/>
  <c r="E53" i="4"/>
  <c r="D53" i="4"/>
  <c r="D53" i="5" s="1"/>
  <c r="I51" i="4"/>
  <c r="H51" i="4"/>
  <c r="G51" i="4"/>
  <c r="F51" i="4"/>
  <c r="E51" i="4"/>
  <c r="D51" i="4"/>
  <c r="D51" i="5" s="1"/>
  <c r="I49" i="4"/>
  <c r="H49" i="4"/>
  <c r="G49" i="4"/>
  <c r="F49" i="4"/>
  <c r="E49" i="4"/>
  <c r="D49" i="4"/>
  <c r="D49" i="5" s="1"/>
  <c r="I47" i="4"/>
  <c r="H47" i="4"/>
  <c r="G47" i="4"/>
  <c r="F47" i="4"/>
  <c r="E47" i="4"/>
  <c r="D47" i="4"/>
  <c r="D47" i="5" s="1"/>
  <c r="I45" i="4"/>
  <c r="H45" i="4"/>
  <c r="G45" i="4"/>
  <c r="F45" i="4"/>
  <c r="E45" i="4"/>
  <c r="D45" i="4"/>
  <c r="D45" i="5" s="1"/>
  <c r="I43" i="4"/>
  <c r="H43" i="4"/>
  <c r="G43" i="4"/>
  <c r="F43" i="4"/>
  <c r="E43" i="4"/>
  <c r="D43" i="4"/>
  <c r="D43" i="5" s="1"/>
  <c r="I41" i="4"/>
  <c r="H41" i="4"/>
  <c r="G41" i="4"/>
  <c r="F41" i="4"/>
  <c r="E41" i="4"/>
  <c r="D41" i="4"/>
  <c r="D41" i="5" s="1"/>
  <c r="I39" i="4"/>
  <c r="H39" i="4"/>
  <c r="G39" i="4"/>
  <c r="F39" i="4"/>
  <c r="E39" i="4"/>
  <c r="D39" i="4"/>
  <c r="D39" i="5" s="1"/>
  <c r="I37" i="4"/>
  <c r="H37" i="4"/>
  <c r="G37" i="4"/>
  <c r="F37" i="4"/>
  <c r="E37" i="4"/>
  <c r="D37" i="4"/>
  <c r="D37" i="5" s="1"/>
  <c r="I35" i="4"/>
  <c r="H35" i="4"/>
  <c r="G35" i="4"/>
  <c r="F35" i="4"/>
  <c r="E35" i="4"/>
  <c r="D35" i="4"/>
  <c r="D35" i="5" s="1"/>
  <c r="I33" i="4"/>
  <c r="H33" i="4"/>
  <c r="G33" i="4"/>
  <c r="F33" i="4"/>
  <c r="E33" i="4"/>
  <c r="D33" i="4"/>
  <c r="D33" i="5" s="1"/>
  <c r="I31" i="4"/>
  <c r="H31" i="4"/>
  <c r="G31" i="4"/>
  <c r="F31" i="4"/>
  <c r="E31" i="4"/>
  <c r="D31" i="4"/>
  <c r="D31" i="5" s="1"/>
  <c r="I29" i="4"/>
  <c r="H29" i="4"/>
  <c r="G29" i="4"/>
  <c r="F29" i="4"/>
  <c r="E29" i="4"/>
  <c r="D29" i="4"/>
  <c r="D29" i="5" s="1"/>
  <c r="I27" i="4"/>
  <c r="H27" i="4"/>
  <c r="G27" i="4"/>
  <c r="F27" i="4"/>
  <c r="E27" i="4"/>
  <c r="D27" i="4"/>
  <c r="D27" i="5" s="1"/>
  <c r="I25" i="4"/>
  <c r="H25" i="4"/>
  <c r="G25" i="4"/>
  <c r="F25" i="4"/>
  <c r="E25" i="4"/>
  <c r="D25" i="4"/>
  <c r="D25" i="5" s="1"/>
  <c r="I23" i="4"/>
  <c r="H23" i="4"/>
  <c r="G23" i="4"/>
  <c r="F23" i="4"/>
  <c r="E23" i="4"/>
  <c r="D23" i="4"/>
  <c r="D23" i="5" s="1"/>
  <c r="I21" i="4"/>
  <c r="H21" i="4"/>
  <c r="G21" i="4"/>
  <c r="F21" i="4"/>
  <c r="E21" i="4"/>
  <c r="D21" i="4"/>
  <c r="D21" i="5" s="1"/>
  <c r="I19" i="4"/>
  <c r="H19" i="4"/>
  <c r="G19" i="4"/>
  <c r="F19" i="4"/>
  <c r="E19" i="4"/>
  <c r="D19" i="4"/>
  <c r="D19" i="5" s="1"/>
  <c r="I17" i="4"/>
  <c r="H17" i="4"/>
  <c r="G17" i="4"/>
  <c r="F17" i="4"/>
  <c r="E17" i="4"/>
  <c r="D17" i="4"/>
  <c r="D17" i="5" s="1"/>
  <c r="I15" i="4"/>
  <c r="H15" i="4"/>
  <c r="G15" i="4"/>
  <c r="F15" i="4"/>
  <c r="E15" i="4"/>
  <c r="D15" i="4"/>
  <c r="D15" i="5" s="1"/>
  <c r="I13" i="4"/>
  <c r="H13" i="4"/>
  <c r="G13" i="4"/>
  <c r="F13" i="4"/>
  <c r="E13" i="4"/>
  <c r="D13" i="4"/>
  <c r="D13" i="5" s="1"/>
  <c r="I11" i="4"/>
  <c r="H11" i="4"/>
  <c r="G11" i="4"/>
  <c r="F11" i="4"/>
  <c r="E11" i="4"/>
  <c r="D11" i="4"/>
  <c r="D11" i="5" s="1"/>
  <c r="I9" i="4"/>
  <c r="H9" i="4"/>
  <c r="G9" i="4"/>
  <c r="F9" i="4"/>
  <c r="E9" i="4"/>
  <c r="D9" i="4"/>
  <c r="D9" i="5" s="1"/>
  <c r="I7" i="4"/>
  <c r="H7" i="4"/>
  <c r="G7" i="4"/>
  <c r="F7" i="4"/>
  <c r="E7" i="4"/>
  <c r="D7" i="4"/>
  <c r="D7" i="5" s="1"/>
  <c r="D105" i="7" l="1"/>
  <c r="E105" i="7" s="1"/>
  <c r="F105" i="7" s="1"/>
  <c r="G105" i="7" s="1"/>
  <c r="H105" i="7" s="1"/>
  <c r="I105" i="7" s="1"/>
  <c r="D101" i="7"/>
  <c r="E101" i="7" s="1"/>
  <c r="F101" i="7" s="1"/>
  <c r="G101" i="7" s="1"/>
  <c r="H101" i="7" s="1"/>
  <c r="I101" i="7" s="1"/>
  <c r="E19" i="5"/>
  <c r="F19" i="5" s="1"/>
  <c r="G19" i="5" s="1"/>
  <c r="H19" i="5" s="1"/>
  <c r="I19" i="5" s="1"/>
  <c r="D19" i="7"/>
  <c r="E19" i="7" s="1"/>
  <c r="F19" i="7" s="1"/>
  <c r="G19" i="7" s="1"/>
  <c r="H19" i="7" s="1"/>
  <c r="I19" i="7" s="1"/>
  <c r="D19" i="6"/>
  <c r="E19" i="6" s="1"/>
  <c r="F19" i="6" s="1"/>
  <c r="G19" i="6" s="1"/>
  <c r="H19" i="6" s="1"/>
  <c r="I19" i="6" s="1"/>
  <c r="E27" i="5"/>
  <c r="F27" i="5" s="1"/>
  <c r="G27" i="5" s="1"/>
  <c r="H27" i="5" s="1"/>
  <c r="I27" i="5" s="1"/>
  <c r="D27" i="7"/>
  <c r="E27" i="7" s="1"/>
  <c r="F27" i="7" s="1"/>
  <c r="G27" i="7" s="1"/>
  <c r="H27" i="7" s="1"/>
  <c r="I27" i="7" s="1"/>
  <c r="D27" i="6"/>
  <c r="E27" i="6" s="1"/>
  <c r="F27" i="6" s="1"/>
  <c r="G27" i="6" s="1"/>
  <c r="H27" i="6" s="1"/>
  <c r="I27" i="6" s="1"/>
  <c r="E51" i="5"/>
  <c r="F51" i="5" s="1"/>
  <c r="G51" i="5" s="1"/>
  <c r="H51" i="5" s="1"/>
  <c r="I51" i="5" s="1"/>
  <c r="D51" i="7"/>
  <c r="E51" i="7" s="1"/>
  <c r="F51" i="7" s="1"/>
  <c r="G51" i="7" s="1"/>
  <c r="H51" i="7" s="1"/>
  <c r="I51" i="7" s="1"/>
  <c r="D51" i="6"/>
  <c r="E51" i="6" s="1"/>
  <c r="F51" i="6" s="1"/>
  <c r="G51" i="6" s="1"/>
  <c r="H51" i="6" s="1"/>
  <c r="I51" i="6" s="1"/>
  <c r="E11" i="5"/>
  <c r="F11" i="5" s="1"/>
  <c r="G11" i="5" s="1"/>
  <c r="H11" i="5" s="1"/>
  <c r="I11" i="5" s="1"/>
  <c r="D11" i="7"/>
  <c r="E11" i="7" s="1"/>
  <c r="F11" i="7" s="1"/>
  <c r="G11" i="7" s="1"/>
  <c r="H11" i="7" s="1"/>
  <c r="I11" i="7" s="1"/>
  <c r="D11" i="6"/>
  <c r="E11" i="6" s="1"/>
  <c r="F11" i="6" s="1"/>
  <c r="G11" i="6" s="1"/>
  <c r="H11" i="6" s="1"/>
  <c r="I11" i="6" s="1"/>
  <c r="E35" i="5"/>
  <c r="F35" i="5" s="1"/>
  <c r="G35" i="5" s="1"/>
  <c r="H35" i="5" s="1"/>
  <c r="I35" i="5" s="1"/>
  <c r="D35" i="7"/>
  <c r="E35" i="7" s="1"/>
  <c r="F35" i="7" s="1"/>
  <c r="G35" i="7" s="1"/>
  <c r="H35" i="7" s="1"/>
  <c r="I35" i="7" s="1"/>
  <c r="D35" i="6"/>
  <c r="E35" i="6" s="1"/>
  <c r="F35" i="6" s="1"/>
  <c r="G35" i="6" s="1"/>
  <c r="H35" i="6" s="1"/>
  <c r="I35" i="6" s="1"/>
  <c r="E43" i="5"/>
  <c r="F43" i="5" s="1"/>
  <c r="G43" i="5" s="1"/>
  <c r="H43" i="5" s="1"/>
  <c r="I43" i="5" s="1"/>
  <c r="D43" i="7"/>
  <c r="E43" i="7" s="1"/>
  <c r="F43" i="7" s="1"/>
  <c r="G43" i="7" s="1"/>
  <c r="H43" i="7" s="1"/>
  <c r="I43" i="7" s="1"/>
  <c r="D43" i="6"/>
  <c r="E43" i="6" s="1"/>
  <c r="F43" i="6" s="1"/>
  <c r="G43" i="6" s="1"/>
  <c r="H43" i="6" s="1"/>
  <c r="I43" i="6" s="1"/>
  <c r="E59" i="5"/>
  <c r="F59" i="5" s="1"/>
  <c r="G59" i="5" s="1"/>
  <c r="H59" i="5" s="1"/>
  <c r="I59" i="5" s="1"/>
  <c r="D59" i="7"/>
  <c r="E59" i="7" s="1"/>
  <c r="F59" i="7" s="1"/>
  <c r="G59" i="7" s="1"/>
  <c r="H59" i="7" s="1"/>
  <c r="I59" i="7" s="1"/>
  <c r="D59" i="6"/>
  <c r="E59" i="6" s="1"/>
  <c r="F59" i="6" s="1"/>
  <c r="G59" i="6" s="1"/>
  <c r="H59" i="6" s="1"/>
  <c r="I59" i="6" s="1"/>
  <c r="E67" i="5"/>
  <c r="F67" i="5" s="1"/>
  <c r="G67" i="5" s="1"/>
  <c r="H67" i="5" s="1"/>
  <c r="I67" i="5" s="1"/>
  <c r="D67" i="7"/>
  <c r="E67" i="7" s="1"/>
  <c r="F67" i="7" s="1"/>
  <c r="G67" i="7" s="1"/>
  <c r="H67" i="7" s="1"/>
  <c r="I67" i="7" s="1"/>
  <c r="D67" i="6"/>
  <c r="E67" i="6" s="1"/>
  <c r="F67" i="6" s="1"/>
  <c r="G67" i="6" s="1"/>
  <c r="H67" i="6" s="1"/>
  <c r="I67" i="6" s="1"/>
  <c r="E78" i="5"/>
  <c r="F78" i="5" s="1"/>
  <c r="G78" i="5" s="1"/>
  <c r="H78" i="5" s="1"/>
  <c r="I78" i="5" s="1"/>
  <c r="D78" i="7"/>
  <c r="E78" i="7" s="1"/>
  <c r="F78" i="7" s="1"/>
  <c r="G78" i="7" s="1"/>
  <c r="H78" i="7" s="1"/>
  <c r="I78" i="7" s="1"/>
  <c r="D78" i="6"/>
  <c r="E78" i="6" s="1"/>
  <c r="F78" i="6" s="1"/>
  <c r="G78" i="6" s="1"/>
  <c r="H78" i="6" s="1"/>
  <c r="I78" i="6" s="1"/>
  <c r="E91" i="5"/>
  <c r="F91" i="5" s="1"/>
  <c r="G91" i="5" s="1"/>
  <c r="H91" i="5" s="1"/>
  <c r="I91" i="5" s="1"/>
  <c r="D91" i="7"/>
  <c r="E91" i="7" s="1"/>
  <c r="F91" i="7" s="1"/>
  <c r="G91" i="7" s="1"/>
  <c r="H91" i="7" s="1"/>
  <c r="I91" i="7" s="1"/>
  <c r="D91" i="6"/>
  <c r="E91" i="6" s="1"/>
  <c r="F91" i="6" s="1"/>
  <c r="G91" i="6" s="1"/>
  <c r="H91" i="6" s="1"/>
  <c r="I91" i="6" s="1"/>
  <c r="E108" i="5"/>
  <c r="F108" i="5" s="1"/>
  <c r="G108" i="5" s="1"/>
  <c r="H108" i="5" s="1"/>
  <c r="I108" i="5" s="1"/>
  <c r="D105" i="6"/>
  <c r="E105" i="6" s="1"/>
  <c r="F105" i="6" s="1"/>
  <c r="G105" i="6" s="1"/>
  <c r="H105" i="6" s="1"/>
  <c r="I105" i="6" s="1"/>
  <c r="E127" i="5"/>
  <c r="F127" i="5" s="1"/>
  <c r="G127" i="5" s="1"/>
  <c r="H127" i="5" s="1"/>
  <c r="I127" i="5" s="1"/>
  <c r="D127" i="6"/>
  <c r="E127" i="6" s="1"/>
  <c r="F127" i="6" s="1"/>
  <c r="G127" i="6" s="1"/>
  <c r="H127" i="6" s="1"/>
  <c r="I127" i="6" s="1"/>
  <c r="D126" i="7"/>
  <c r="E126" i="7" s="1"/>
  <c r="F126" i="7" s="1"/>
  <c r="G126" i="7" s="1"/>
  <c r="H126" i="7" s="1"/>
  <c r="I126" i="7" s="1"/>
  <c r="E136" i="5"/>
  <c r="F136" i="5" s="1"/>
  <c r="G136" i="5" s="1"/>
  <c r="H136" i="5" s="1"/>
  <c r="I136" i="5" s="1"/>
  <c r="D136" i="6"/>
  <c r="E136" i="6" s="1"/>
  <c r="F136" i="6" s="1"/>
  <c r="G136" i="6" s="1"/>
  <c r="H136" i="6" s="1"/>
  <c r="I136" i="6" s="1"/>
  <c r="D135" i="7"/>
  <c r="E135" i="7" s="1"/>
  <c r="F135" i="7" s="1"/>
  <c r="G135" i="7" s="1"/>
  <c r="H135" i="7" s="1"/>
  <c r="I135" i="7" s="1"/>
  <c r="E144" i="5"/>
  <c r="F144" i="5" s="1"/>
  <c r="G144" i="5" s="1"/>
  <c r="H144" i="5" s="1"/>
  <c r="I144" i="5" s="1"/>
  <c r="D144" i="6"/>
  <c r="E144" i="6" s="1"/>
  <c r="F144" i="6" s="1"/>
  <c r="G144" i="6" s="1"/>
  <c r="H144" i="6" s="1"/>
  <c r="I144" i="6" s="1"/>
  <c r="D143" i="7"/>
  <c r="E143" i="7" s="1"/>
  <c r="F143" i="7" s="1"/>
  <c r="G143" i="7" s="1"/>
  <c r="H143" i="7" s="1"/>
  <c r="I143" i="7" s="1"/>
  <c r="E152" i="5"/>
  <c r="F152" i="5" s="1"/>
  <c r="G152" i="5" s="1"/>
  <c r="H152" i="5" s="1"/>
  <c r="I152" i="5" s="1"/>
  <c r="D152" i="6"/>
  <c r="E152" i="6" s="1"/>
  <c r="F152" i="6" s="1"/>
  <c r="G152" i="6" s="1"/>
  <c r="H152" i="6" s="1"/>
  <c r="I152" i="6" s="1"/>
  <c r="D151" i="7"/>
  <c r="E151" i="7" s="1"/>
  <c r="F151" i="7" s="1"/>
  <c r="G151" i="7" s="1"/>
  <c r="H151" i="7" s="1"/>
  <c r="I151" i="7" s="1"/>
  <c r="E160" i="5"/>
  <c r="F160" i="5" s="1"/>
  <c r="G160" i="5" s="1"/>
  <c r="H160" i="5" s="1"/>
  <c r="I160" i="5" s="1"/>
  <c r="D160" i="6"/>
  <c r="E160" i="6" s="1"/>
  <c r="F160" i="6" s="1"/>
  <c r="G160" i="6" s="1"/>
  <c r="H160" i="6" s="1"/>
  <c r="I160" i="6" s="1"/>
  <c r="D159" i="7"/>
  <c r="E159" i="7" s="1"/>
  <c r="F159" i="7" s="1"/>
  <c r="G159" i="7" s="1"/>
  <c r="H159" i="7" s="1"/>
  <c r="I159" i="7" s="1"/>
  <c r="E168" i="5"/>
  <c r="F168" i="5" s="1"/>
  <c r="G168" i="5" s="1"/>
  <c r="H168" i="5" s="1"/>
  <c r="I168" i="5" s="1"/>
  <c r="D168" i="6"/>
  <c r="E168" i="6" s="1"/>
  <c r="F168" i="6" s="1"/>
  <c r="G168" i="6" s="1"/>
  <c r="H168" i="6" s="1"/>
  <c r="I168" i="6" s="1"/>
  <c r="D167" i="7"/>
  <c r="E167" i="7" s="1"/>
  <c r="F167" i="7" s="1"/>
  <c r="G167" i="7" s="1"/>
  <c r="H167" i="7" s="1"/>
  <c r="I167" i="7" s="1"/>
  <c r="E176" i="5"/>
  <c r="F176" i="5" s="1"/>
  <c r="G176" i="5" s="1"/>
  <c r="H176" i="5" s="1"/>
  <c r="I176" i="5" s="1"/>
  <c r="D176" i="6"/>
  <c r="E176" i="6" s="1"/>
  <c r="F176" i="6" s="1"/>
  <c r="G176" i="6" s="1"/>
  <c r="H176" i="6" s="1"/>
  <c r="I176" i="6" s="1"/>
  <c r="D175" i="7"/>
  <c r="E175" i="7" s="1"/>
  <c r="F175" i="7" s="1"/>
  <c r="G175" i="7" s="1"/>
  <c r="H175" i="7" s="1"/>
  <c r="I175" i="7" s="1"/>
  <c r="E9" i="5"/>
  <c r="F9" i="5" s="1"/>
  <c r="G9" i="5" s="1"/>
  <c r="H9" i="5" s="1"/>
  <c r="I9" i="5" s="1"/>
  <c r="D9" i="6"/>
  <c r="E9" i="6" s="1"/>
  <c r="F9" i="6" s="1"/>
  <c r="G9" i="6" s="1"/>
  <c r="H9" i="6" s="1"/>
  <c r="I9" i="6" s="1"/>
  <c r="D9" i="7"/>
  <c r="E9" i="7" s="1"/>
  <c r="F9" i="7" s="1"/>
  <c r="G9" i="7" s="1"/>
  <c r="H9" i="7" s="1"/>
  <c r="I9" i="7" s="1"/>
  <c r="E13" i="5"/>
  <c r="F13" i="5" s="1"/>
  <c r="G13" i="5" s="1"/>
  <c r="H13" i="5" s="1"/>
  <c r="I13" i="5" s="1"/>
  <c r="D13" i="6"/>
  <c r="E13" i="6" s="1"/>
  <c r="F13" i="6" s="1"/>
  <c r="G13" i="6" s="1"/>
  <c r="H13" i="6" s="1"/>
  <c r="I13" i="6" s="1"/>
  <c r="D13" i="7"/>
  <c r="E13" i="7" s="1"/>
  <c r="F13" i="7" s="1"/>
  <c r="G13" i="7" s="1"/>
  <c r="H13" i="7" s="1"/>
  <c r="I13" i="7" s="1"/>
  <c r="E21" i="5"/>
  <c r="F21" i="5" s="1"/>
  <c r="G21" i="5" s="1"/>
  <c r="H21" i="5" s="1"/>
  <c r="I21" i="5" s="1"/>
  <c r="D21" i="6"/>
  <c r="E21" i="6" s="1"/>
  <c r="F21" i="6" s="1"/>
  <c r="G21" i="6" s="1"/>
  <c r="H21" i="6" s="1"/>
  <c r="I21" i="6" s="1"/>
  <c r="D21" i="7"/>
  <c r="E21" i="7" s="1"/>
  <c r="F21" i="7" s="1"/>
  <c r="G21" i="7" s="1"/>
  <c r="H21" i="7" s="1"/>
  <c r="I21" i="7" s="1"/>
  <c r="E37" i="5"/>
  <c r="F37" i="5" s="1"/>
  <c r="G37" i="5" s="1"/>
  <c r="H37" i="5" s="1"/>
  <c r="I37" i="5" s="1"/>
  <c r="D37" i="6"/>
  <c r="E37" i="6" s="1"/>
  <c r="F37" i="6" s="1"/>
  <c r="G37" i="6" s="1"/>
  <c r="H37" i="6" s="1"/>
  <c r="I37" i="6" s="1"/>
  <c r="D37" i="7"/>
  <c r="E37" i="7" s="1"/>
  <c r="F37" i="7" s="1"/>
  <c r="G37" i="7" s="1"/>
  <c r="H37" i="7" s="1"/>
  <c r="I37" i="7" s="1"/>
  <c r="E45" i="5"/>
  <c r="F45" i="5" s="1"/>
  <c r="G45" i="5" s="1"/>
  <c r="H45" i="5" s="1"/>
  <c r="I45" i="5" s="1"/>
  <c r="D45" i="6"/>
  <c r="E45" i="6" s="1"/>
  <c r="F45" i="6" s="1"/>
  <c r="G45" i="6" s="1"/>
  <c r="H45" i="6" s="1"/>
  <c r="I45" i="6" s="1"/>
  <c r="D45" i="7"/>
  <c r="E45" i="7" s="1"/>
  <c r="F45" i="7" s="1"/>
  <c r="G45" i="7" s="1"/>
  <c r="H45" i="7" s="1"/>
  <c r="I45" i="7" s="1"/>
  <c r="E47" i="5"/>
  <c r="F47" i="5" s="1"/>
  <c r="G47" i="5" s="1"/>
  <c r="H47" i="5" s="1"/>
  <c r="I47" i="5" s="1"/>
  <c r="D47" i="7"/>
  <c r="E47" i="7" s="1"/>
  <c r="F47" i="7" s="1"/>
  <c r="G47" i="7" s="1"/>
  <c r="H47" i="7" s="1"/>
  <c r="I47" i="7" s="1"/>
  <c r="D47" i="6"/>
  <c r="E47" i="6" s="1"/>
  <c r="F47" i="6" s="1"/>
  <c r="G47" i="6" s="1"/>
  <c r="H47" i="6" s="1"/>
  <c r="I47" i="6" s="1"/>
  <c r="E49" i="5"/>
  <c r="F49" i="5" s="1"/>
  <c r="G49" i="5" s="1"/>
  <c r="H49" i="5" s="1"/>
  <c r="I49" i="5" s="1"/>
  <c r="D49" i="6"/>
  <c r="E49" i="6" s="1"/>
  <c r="F49" i="6" s="1"/>
  <c r="G49" i="6" s="1"/>
  <c r="H49" i="6" s="1"/>
  <c r="I49" i="6" s="1"/>
  <c r="D49" i="7"/>
  <c r="E49" i="7" s="1"/>
  <c r="F49" i="7" s="1"/>
  <c r="G49" i="7" s="1"/>
  <c r="H49" i="7" s="1"/>
  <c r="I49" i="7" s="1"/>
  <c r="E53" i="5"/>
  <c r="F53" i="5" s="1"/>
  <c r="G53" i="5" s="1"/>
  <c r="H53" i="5" s="1"/>
  <c r="I53" i="5" s="1"/>
  <c r="D53" i="6"/>
  <c r="E53" i="6" s="1"/>
  <c r="F53" i="6" s="1"/>
  <c r="G53" i="6" s="1"/>
  <c r="H53" i="6" s="1"/>
  <c r="I53" i="6" s="1"/>
  <c r="D53" i="7"/>
  <c r="E53" i="7" s="1"/>
  <c r="F53" i="7" s="1"/>
  <c r="G53" i="7" s="1"/>
  <c r="H53" i="7" s="1"/>
  <c r="I53" i="7" s="1"/>
  <c r="E57" i="5"/>
  <c r="F57" i="5" s="1"/>
  <c r="G57" i="5" s="1"/>
  <c r="H57" i="5" s="1"/>
  <c r="I57" i="5" s="1"/>
  <c r="D57" i="6"/>
  <c r="E57" i="6" s="1"/>
  <c r="F57" i="6" s="1"/>
  <c r="G57" i="6" s="1"/>
  <c r="H57" i="6" s="1"/>
  <c r="I57" i="6" s="1"/>
  <c r="D57" i="7"/>
  <c r="E57" i="7" s="1"/>
  <c r="F57" i="7" s="1"/>
  <c r="G57" i="7" s="1"/>
  <c r="H57" i="7" s="1"/>
  <c r="I57" i="7" s="1"/>
  <c r="E61" i="5"/>
  <c r="F61" i="5" s="1"/>
  <c r="G61" i="5" s="1"/>
  <c r="H61" i="5" s="1"/>
  <c r="I61" i="5" s="1"/>
  <c r="D61" i="6"/>
  <c r="E61" i="6" s="1"/>
  <c r="F61" i="6" s="1"/>
  <c r="G61" i="6" s="1"/>
  <c r="H61" i="6" s="1"/>
  <c r="I61" i="6" s="1"/>
  <c r="D61" i="7"/>
  <c r="E61" i="7" s="1"/>
  <c r="F61" i="7" s="1"/>
  <c r="G61" i="7" s="1"/>
  <c r="H61" i="7" s="1"/>
  <c r="I61" i="7" s="1"/>
  <c r="E63" i="5"/>
  <c r="F63" i="5" s="1"/>
  <c r="G63" i="5" s="1"/>
  <c r="H63" i="5" s="1"/>
  <c r="I63" i="5" s="1"/>
  <c r="D63" i="7"/>
  <c r="E63" i="7" s="1"/>
  <c r="F63" i="7" s="1"/>
  <c r="G63" i="7" s="1"/>
  <c r="H63" i="7" s="1"/>
  <c r="I63" i="7" s="1"/>
  <c r="D63" i="6"/>
  <c r="E63" i="6" s="1"/>
  <c r="F63" i="6" s="1"/>
  <c r="G63" i="6" s="1"/>
  <c r="H63" i="6" s="1"/>
  <c r="I63" i="6" s="1"/>
  <c r="E65" i="5"/>
  <c r="F65" i="5" s="1"/>
  <c r="G65" i="5" s="1"/>
  <c r="H65" i="5" s="1"/>
  <c r="I65" i="5" s="1"/>
  <c r="D65" i="6"/>
  <c r="E65" i="6" s="1"/>
  <c r="F65" i="6" s="1"/>
  <c r="G65" i="6" s="1"/>
  <c r="H65" i="6" s="1"/>
  <c r="I65" i="6" s="1"/>
  <c r="D65" i="7"/>
  <c r="E65" i="7" s="1"/>
  <c r="F65" i="7" s="1"/>
  <c r="G65" i="7" s="1"/>
  <c r="H65" i="7" s="1"/>
  <c r="I65" i="7" s="1"/>
  <c r="E71" i="5"/>
  <c r="F71" i="5" s="1"/>
  <c r="G71" i="5" s="1"/>
  <c r="H71" i="5" s="1"/>
  <c r="I71" i="5" s="1"/>
  <c r="D71" i="6"/>
  <c r="E71" i="6" s="1"/>
  <c r="F71" i="6" s="1"/>
  <c r="G71" i="6" s="1"/>
  <c r="H71" i="6" s="1"/>
  <c r="I71" i="6" s="1"/>
  <c r="D71" i="7"/>
  <c r="E71" i="7" s="1"/>
  <c r="F71" i="7" s="1"/>
  <c r="G71" i="7" s="1"/>
  <c r="H71" i="7" s="1"/>
  <c r="I71" i="7" s="1"/>
  <c r="E73" i="5"/>
  <c r="F73" i="5" s="1"/>
  <c r="G73" i="5" s="1"/>
  <c r="H73" i="5" s="1"/>
  <c r="I73" i="5" s="1"/>
  <c r="D73" i="7"/>
  <c r="E73" i="7" s="1"/>
  <c r="F73" i="7" s="1"/>
  <c r="G73" i="7" s="1"/>
  <c r="H73" i="7" s="1"/>
  <c r="I73" i="7" s="1"/>
  <c r="D73" i="6"/>
  <c r="E73" i="6" s="1"/>
  <c r="F73" i="6" s="1"/>
  <c r="G73" i="6" s="1"/>
  <c r="H73" i="6" s="1"/>
  <c r="I73" i="6" s="1"/>
  <c r="E75" i="5"/>
  <c r="F75" i="5" s="1"/>
  <c r="G75" i="5" s="1"/>
  <c r="H75" i="5" s="1"/>
  <c r="I75" i="5" s="1"/>
  <c r="D75" i="6"/>
  <c r="E75" i="6" s="1"/>
  <c r="F75" i="6" s="1"/>
  <c r="G75" i="6" s="1"/>
  <c r="H75" i="6" s="1"/>
  <c r="I75" i="6" s="1"/>
  <c r="D75" i="7"/>
  <c r="E75" i="7" s="1"/>
  <c r="F75" i="7" s="1"/>
  <c r="G75" i="7" s="1"/>
  <c r="H75" i="7" s="1"/>
  <c r="I75" i="7" s="1"/>
  <c r="E82" i="5"/>
  <c r="F82" i="5" s="1"/>
  <c r="G82" i="5" s="1"/>
  <c r="H82" i="5" s="1"/>
  <c r="I82" i="5" s="1"/>
  <c r="D82" i="6"/>
  <c r="E82" i="6" s="1"/>
  <c r="F82" i="6" s="1"/>
  <c r="G82" i="6" s="1"/>
  <c r="H82" i="6" s="1"/>
  <c r="I82" i="6" s="1"/>
  <c r="D82" i="7"/>
  <c r="E82" i="7" s="1"/>
  <c r="F82" i="7" s="1"/>
  <c r="G82" i="7" s="1"/>
  <c r="H82" i="7" s="1"/>
  <c r="I82" i="7" s="1"/>
  <c r="E84" i="5"/>
  <c r="F84" i="5" s="1"/>
  <c r="G84" i="5" s="1"/>
  <c r="H84" i="5" s="1"/>
  <c r="I84" i="5" s="1"/>
  <c r="D84" i="7"/>
  <c r="E84" i="7" s="1"/>
  <c r="F84" i="7" s="1"/>
  <c r="G84" i="7" s="1"/>
  <c r="H84" i="7" s="1"/>
  <c r="I84" i="7" s="1"/>
  <c r="D84" i="6"/>
  <c r="E84" i="6" s="1"/>
  <c r="F84" i="6" s="1"/>
  <c r="G84" i="6" s="1"/>
  <c r="H84" i="6" s="1"/>
  <c r="I84" i="6" s="1"/>
  <c r="E88" i="5"/>
  <c r="F88" i="5" s="1"/>
  <c r="G88" i="5" s="1"/>
  <c r="H88" i="5" s="1"/>
  <c r="I88" i="5" s="1"/>
  <c r="D88" i="6"/>
  <c r="E88" i="6" s="1"/>
  <c r="F88" i="6" s="1"/>
  <c r="G88" i="6" s="1"/>
  <c r="H88" i="6" s="1"/>
  <c r="I88" i="6" s="1"/>
  <c r="D88" i="7"/>
  <c r="E88" i="7" s="1"/>
  <c r="F88" i="7" s="1"/>
  <c r="G88" i="7" s="1"/>
  <c r="H88" i="7" s="1"/>
  <c r="I88" i="7" s="1"/>
  <c r="E103" i="5"/>
  <c r="F103" i="5" s="1"/>
  <c r="G103" i="5" s="1"/>
  <c r="H103" i="5" s="1"/>
  <c r="I103" i="5" s="1"/>
  <c r="D101" i="6"/>
  <c r="E101" i="6" s="1"/>
  <c r="F101" i="6" s="1"/>
  <c r="G101" i="6" s="1"/>
  <c r="H101" i="6" s="1"/>
  <c r="I101" i="6" s="1"/>
  <c r="E105" i="5"/>
  <c r="F105" i="5" s="1"/>
  <c r="G105" i="5" s="1"/>
  <c r="H105" i="5" s="1"/>
  <c r="I105" i="5" s="1"/>
  <c r="D103" i="6"/>
  <c r="E103" i="6" s="1"/>
  <c r="F103" i="6" s="1"/>
  <c r="G103" i="6" s="1"/>
  <c r="H103" i="6" s="1"/>
  <c r="I103" i="6" s="1"/>
  <c r="E112" i="5"/>
  <c r="F112" i="5" s="1"/>
  <c r="G112" i="5" s="1"/>
  <c r="H112" i="5" s="1"/>
  <c r="I112" i="5" s="1"/>
  <c r="D112" i="6"/>
  <c r="E112" i="6" s="1"/>
  <c r="F112" i="6" s="1"/>
  <c r="G112" i="6" s="1"/>
  <c r="H112" i="6" s="1"/>
  <c r="I112" i="6" s="1"/>
  <c r="D108" i="6"/>
  <c r="E108" i="6" s="1"/>
  <c r="F108" i="6" s="1"/>
  <c r="G108" i="6" s="1"/>
  <c r="H108" i="6" s="1"/>
  <c r="I108" i="6" s="1"/>
  <c r="D111" i="7"/>
  <c r="E111" i="7" s="1"/>
  <c r="F111" i="7" s="1"/>
  <c r="G111" i="7" s="1"/>
  <c r="H111" i="7" s="1"/>
  <c r="I111" i="7" s="1"/>
  <c r="E121" i="5"/>
  <c r="F121" i="5" s="1"/>
  <c r="G121" i="5" s="1"/>
  <c r="H121" i="5" s="1"/>
  <c r="I121" i="5" s="1"/>
  <c r="D121" i="6"/>
  <c r="E121" i="6" s="1"/>
  <c r="F121" i="6" s="1"/>
  <c r="G121" i="6" s="1"/>
  <c r="H121" i="6" s="1"/>
  <c r="I121" i="6" s="1"/>
  <c r="D119" i="7"/>
  <c r="E119" i="7" s="1"/>
  <c r="F119" i="7" s="1"/>
  <c r="G119" i="7" s="1"/>
  <c r="H119" i="7" s="1"/>
  <c r="I119" i="7" s="1"/>
  <c r="E125" i="5"/>
  <c r="F125" i="5" s="1"/>
  <c r="G125" i="5" s="1"/>
  <c r="H125" i="5" s="1"/>
  <c r="I125" i="5" s="1"/>
  <c r="D123" i="7"/>
  <c r="E123" i="7" s="1"/>
  <c r="F123" i="7" s="1"/>
  <c r="G123" i="7" s="1"/>
  <c r="H123" i="7" s="1"/>
  <c r="I123" i="7" s="1"/>
  <c r="D125" i="6"/>
  <c r="E125" i="6" s="1"/>
  <c r="F125" i="6" s="1"/>
  <c r="G125" i="6" s="1"/>
  <c r="H125" i="6" s="1"/>
  <c r="I125" i="6" s="1"/>
  <c r="E130" i="5"/>
  <c r="F130" i="5" s="1"/>
  <c r="G130" i="5" s="1"/>
  <c r="H130" i="5" s="1"/>
  <c r="I130" i="5" s="1"/>
  <c r="D128" i="7"/>
  <c r="E128" i="7" s="1"/>
  <c r="F128" i="7" s="1"/>
  <c r="G128" i="7" s="1"/>
  <c r="H128" i="7" s="1"/>
  <c r="I128" i="7" s="1"/>
  <c r="D130" i="6"/>
  <c r="E130" i="6" s="1"/>
  <c r="F130" i="6" s="1"/>
  <c r="G130" i="6" s="1"/>
  <c r="H130" i="6" s="1"/>
  <c r="I130" i="6" s="1"/>
  <c r="E132" i="5"/>
  <c r="F132" i="5" s="1"/>
  <c r="G132" i="5" s="1"/>
  <c r="H132" i="5" s="1"/>
  <c r="I132" i="5" s="1"/>
  <c r="D132" i="6"/>
  <c r="E132" i="6" s="1"/>
  <c r="F132" i="6" s="1"/>
  <c r="G132" i="6" s="1"/>
  <c r="H132" i="6" s="1"/>
  <c r="I132" i="6" s="1"/>
  <c r="D130" i="7"/>
  <c r="E130" i="7" s="1"/>
  <c r="F130" i="7" s="1"/>
  <c r="G130" i="7" s="1"/>
  <c r="H130" i="7" s="1"/>
  <c r="I130" i="7" s="1"/>
  <c r="E134" i="5"/>
  <c r="F134" i="5" s="1"/>
  <c r="G134" i="5" s="1"/>
  <c r="H134" i="5" s="1"/>
  <c r="I134" i="5" s="1"/>
  <c r="D133" i="7"/>
  <c r="E133" i="7" s="1"/>
  <c r="F133" i="7" s="1"/>
  <c r="G133" i="7" s="1"/>
  <c r="H133" i="7" s="1"/>
  <c r="I133" i="7" s="1"/>
  <c r="D134" i="6"/>
  <c r="E134" i="6" s="1"/>
  <c r="F134" i="6" s="1"/>
  <c r="G134" i="6" s="1"/>
  <c r="H134" i="6" s="1"/>
  <c r="I134" i="6" s="1"/>
  <c r="E138" i="5"/>
  <c r="F138" i="5" s="1"/>
  <c r="G138" i="5" s="1"/>
  <c r="H138" i="5" s="1"/>
  <c r="I138" i="5" s="1"/>
  <c r="D137" i="7"/>
  <c r="E137" i="7" s="1"/>
  <c r="F137" i="7" s="1"/>
  <c r="G137" i="7" s="1"/>
  <c r="H137" i="7" s="1"/>
  <c r="I137" i="7" s="1"/>
  <c r="D138" i="6"/>
  <c r="E138" i="6" s="1"/>
  <c r="F138" i="6" s="1"/>
  <c r="G138" i="6" s="1"/>
  <c r="H138" i="6" s="1"/>
  <c r="I138" i="6" s="1"/>
  <c r="E140" i="5"/>
  <c r="F140" i="5" s="1"/>
  <c r="G140" i="5" s="1"/>
  <c r="H140" i="5" s="1"/>
  <c r="I140" i="5" s="1"/>
  <c r="D140" i="6"/>
  <c r="E140" i="6" s="1"/>
  <c r="F140" i="6" s="1"/>
  <c r="G140" i="6" s="1"/>
  <c r="H140" i="6" s="1"/>
  <c r="I140" i="6" s="1"/>
  <c r="D139" i="7"/>
  <c r="E139" i="7" s="1"/>
  <c r="F139" i="7" s="1"/>
  <c r="G139" i="7" s="1"/>
  <c r="H139" i="7" s="1"/>
  <c r="I139" i="7" s="1"/>
  <c r="E142" i="5"/>
  <c r="F142" i="5" s="1"/>
  <c r="G142" i="5" s="1"/>
  <c r="H142" i="5" s="1"/>
  <c r="I142" i="5" s="1"/>
  <c r="D141" i="7"/>
  <c r="E141" i="7" s="1"/>
  <c r="F141" i="7" s="1"/>
  <c r="G141" i="7" s="1"/>
  <c r="H141" i="7" s="1"/>
  <c r="I141" i="7" s="1"/>
  <c r="D142" i="6"/>
  <c r="E142" i="6" s="1"/>
  <c r="F142" i="6" s="1"/>
  <c r="G142" i="6" s="1"/>
  <c r="H142" i="6" s="1"/>
  <c r="I142" i="6" s="1"/>
  <c r="E146" i="5"/>
  <c r="F146" i="5" s="1"/>
  <c r="G146" i="5" s="1"/>
  <c r="H146" i="5" s="1"/>
  <c r="I146" i="5" s="1"/>
  <c r="D145" i="7"/>
  <c r="E145" i="7" s="1"/>
  <c r="F145" i="7" s="1"/>
  <c r="G145" i="7" s="1"/>
  <c r="H145" i="7" s="1"/>
  <c r="I145" i="7" s="1"/>
  <c r="D146" i="6"/>
  <c r="E146" i="6" s="1"/>
  <c r="F146" i="6" s="1"/>
  <c r="G146" i="6" s="1"/>
  <c r="H146" i="6" s="1"/>
  <c r="I146" i="6" s="1"/>
  <c r="E148" i="5"/>
  <c r="F148" i="5" s="1"/>
  <c r="G148" i="5" s="1"/>
  <c r="H148" i="5" s="1"/>
  <c r="I148" i="5" s="1"/>
  <c r="D148" i="6"/>
  <c r="E148" i="6" s="1"/>
  <c r="F148" i="6" s="1"/>
  <c r="G148" i="6" s="1"/>
  <c r="H148" i="6" s="1"/>
  <c r="I148" i="6" s="1"/>
  <c r="D147" i="7"/>
  <c r="E147" i="7" s="1"/>
  <c r="F147" i="7" s="1"/>
  <c r="G147" i="7" s="1"/>
  <c r="H147" i="7" s="1"/>
  <c r="I147" i="7" s="1"/>
  <c r="E150" i="5"/>
  <c r="F150" i="5" s="1"/>
  <c r="G150" i="5" s="1"/>
  <c r="H150" i="5" s="1"/>
  <c r="I150" i="5" s="1"/>
  <c r="D149" i="7"/>
  <c r="E149" i="7" s="1"/>
  <c r="F149" i="7" s="1"/>
  <c r="G149" i="7" s="1"/>
  <c r="H149" i="7" s="1"/>
  <c r="I149" i="7" s="1"/>
  <c r="D150" i="6"/>
  <c r="E150" i="6" s="1"/>
  <c r="F150" i="6" s="1"/>
  <c r="G150" i="6" s="1"/>
  <c r="H150" i="6" s="1"/>
  <c r="I150" i="6" s="1"/>
  <c r="E154" i="5"/>
  <c r="F154" i="5" s="1"/>
  <c r="G154" i="5" s="1"/>
  <c r="H154" i="5" s="1"/>
  <c r="I154" i="5" s="1"/>
  <c r="D153" i="7"/>
  <c r="E153" i="7" s="1"/>
  <c r="F153" i="7" s="1"/>
  <c r="G153" i="7" s="1"/>
  <c r="H153" i="7" s="1"/>
  <c r="I153" i="7" s="1"/>
  <c r="D154" i="6"/>
  <c r="E154" i="6" s="1"/>
  <c r="F154" i="6" s="1"/>
  <c r="G154" i="6" s="1"/>
  <c r="H154" i="6" s="1"/>
  <c r="I154" i="6" s="1"/>
  <c r="E156" i="5"/>
  <c r="F156" i="5" s="1"/>
  <c r="G156" i="5" s="1"/>
  <c r="H156" i="5" s="1"/>
  <c r="I156" i="5" s="1"/>
  <c r="D156" i="6"/>
  <c r="E156" i="6" s="1"/>
  <c r="F156" i="6" s="1"/>
  <c r="G156" i="6" s="1"/>
  <c r="H156" i="6" s="1"/>
  <c r="I156" i="6" s="1"/>
  <c r="D155" i="7"/>
  <c r="E155" i="7" s="1"/>
  <c r="F155" i="7" s="1"/>
  <c r="G155" i="7" s="1"/>
  <c r="H155" i="7" s="1"/>
  <c r="I155" i="7" s="1"/>
  <c r="E158" i="5"/>
  <c r="F158" i="5" s="1"/>
  <c r="G158" i="5" s="1"/>
  <c r="H158" i="5" s="1"/>
  <c r="I158" i="5" s="1"/>
  <c r="D157" i="7"/>
  <c r="E157" i="7" s="1"/>
  <c r="F157" i="7" s="1"/>
  <c r="G157" i="7" s="1"/>
  <c r="H157" i="7" s="1"/>
  <c r="I157" i="7" s="1"/>
  <c r="D158" i="6"/>
  <c r="E158" i="6" s="1"/>
  <c r="F158" i="6" s="1"/>
  <c r="G158" i="6" s="1"/>
  <c r="H158" i="6" s="1"/>
  <c r="I158" i="6" s="1"/>
  <c r="E162" i="5"/>
  <c r="F162" i="5" s="1"/>
  <c r="G162" i="5" s="1"/>
  <c r="H162" i="5" s="1"/>
  <c r="I162" i="5" s="1"/>
  <c r="D161" i="7"/>
  <c r="E161" i="7" s="1"/>
  <c r="F161" i="7" s="1"/>
  <c r="G161" i="7" s="1"/>
  <c r="H161" i="7" s="1"/>
  <c r="I161" i="7" s="1"/>
  <c r="D162" i="6"/>
  <c r="E162" i="6" s="1"/>
  <c r="F162" i="6" s="1"/>
  <c r="G162" i="6" s="1"/>
  <c r="H162" i="6" s="1"/>
  <c r="I162" i="6" s="1"/>
  <c r="E164" i="5"/>
  <c r="F164" i="5" s="1"/>
  <c r="G164" i="5" s="1"/>
  <c r="H164" i="5" s="1"/>
  <c r="I164" i="5" s="1"/>
  <c r="D164" i="6"/>
  <c r="E164" i="6" s="1"/>
  <c r="F164" i="6" s="1"/>
  <c r="G164" i="6" s="1"/>
  <c r="H164" i="6" s="1"/>
  <c r="I164" i="6" s="1"/>
  <c r="D163" i="7"/>
  <c r="E163" i="7" s="1"/>
  <c r="F163" i="7" s="1"/>
  <c r="G163" i="7" s="1"/>
  <c r="H163" i="7" s="1"/>
  <c r="I163" i="7" s="1"/>
  <c r="E166" i="5"/>
  <c r="F166" i="5" s="1"/>
  <c r="G166" i="5" s="1"/>
  <c r="H166" i="5" s="1"/>
  <c r="I166" i="5" s="1"/>
  <c r="D165" i="7"/>
  <c r="E165" i="7" s="1"/>
  <c r="F165" i="7" s="1"/>
  <c r="G165" i="7" s="1"/>
  <c r="H165" i="7" s="1"/>
  <c r="I165" i="7" s="1"/>
  <c r="D166" i="6"/>
  <c r="E166" i="6" s="1"/>
  <c r="F166" i="6" s="1"/>
  <c r="G166" i="6" s="1"/>
  <c r="H166" i="6" s="1"/>
  <c r="I166" i="6" s="1"/>
  <c r="E170" i="5"/>
  <c r="F170" i="5" s="1"/>
  <c r="G170" i="5" s="1"/>
  <c r="H170" i="5" s="1"/>
  <c r="I170" i="5" s="1"/>
  <c r="D169" i="7"/>
  <c r="E169" i="7" s="1"/>
  <c r="F169" i="7" s="1"/>
  <c r="G169" i="7" s="1"/>
  <c r="H169" i="7" s="1"/>
  <c r="I169" i="7" s="1"/>
  <c r="D170" i="6"/>
  <c r="E170" i="6" s="1"/>
  <c r="F170" i="6" s="1"/>
  <c r="G170" i="6" s="1"/>
  <c r="H170" i="6" s="1"/>
  <c r="I170" i="6" s="1"/>
  <c r="E172" i="5"/>
  <c r="F172" i="5" s="1"/>
  <c r="G172" i="5" s="1"/>
  <c r="H172" i="5" s="1"/>
  <c r="I172" i="5" s="1"/>
  <c r="D172" i="6"/>
  <c r="E172" i="6" s="1"/>
  <c r="F172" i="6" s="1"/>
  <c r="G172" i="6" s="1"/>
  <c r="H172" i="6" s="1"/>
  <c r="I172" i="6" s="1"/>
  <c r="D171" i="7"/>
  <c r="E171" i="7" s="1"/>
  <c r="F171" i="7" s="1"/>
  <c r="G171" i="7" s="1"/>
  <c r="H171" i="7" s="1"/>
  <c r="I171" i="7" s="1"/>
  <c r="E174" i="5"/>
  <c r="F174" i="5" s="1"/>
  <c r="G174" i="5" s="1"/>
  <c r="H174" i="5" s="1"/>
  <c r="I174" i="5" s="1"/>
  <c r="D173" i="7"/>
  <c r="E173" i="7" s="1"/>
  <c r="F173" i="7" s="1"/>
  <c r="G173" i="7" s="1"/>
  <c r="H173" i="7" s="1"/>
  <c r="I173" i="7" s="1"/>
  <c r="D174" i="6"/>
  <c r="E174" i="6" s="1"/>
  <c r="F174" i="6" s="1"/>
  <c r="G174" i="6" s="1"/>
  <c r="H174" i="6" s="1"/>
  <c r="I174" i="6" s="1"/>
  <c r="E178" i="5"/>
  <c r="F178" i="5" s="1"/>
  <c r="G178" i="5" s="1"/>
  <c r="H178" i="5" s="1"/>
  <c r="I178" i="5" s="1"/>
  <c r="D177" i="7"/>
  <c r="E177" i="7" s="1"/>
  <c r="F177" i="7" s="1"/>
  <c r="G177" i="7" s="1"/>
  <c r="H177" i="7" s="1"/>
  <c r="I177" i="7" s="1"/>
  <c r="D178" i="6"/>
  <c r="E178" i="6" s="1"/>
  <c r="F178" i="6" s="1"/>
  <c r="G178" i="6" s="1"/>
  <c r="H178" i="6" s="1"/>
  <c r="I178" i="6" s="1"/>
  <c r="E180" i="5"/>
  <c r="F180" i="5" s="1"/>
  <c r="G180" i="5" s="1"/>
  <c r="H180" i="5" s="1"/>
  <c r="I180" i="5" s="1"/>
  <c r="D180" i="6"/>
  <c r="E180" i="6" s="1"/>
  <c r="F180" i="6" s="1"/>
  <c r="G180" i="6" s="1"/>
  <c r="H180" i="6" s="1"/>
  <c r="I180" i="6" s="1"/>
  <c r="D179" i="7"/>
  <c r="E179" i="7" s="1"/>
  <c r="F179" i="7" s="1"/>
  <c r="G179" i="7" s="1"/>
  <c r="H179" i="7" s="1"/>
  <c r="I179" i="7" s="1"/>
  <c r="E182" i="5"/>
  <c r="F182" i="5" s="1"/>
  <c r="G182" i="5" s="1"/>
  <c r="H182" i="5" s="1"/>
  <c r="I182" i="5" s="1"/>
  <c r="D181" i="7"/>
  <c r="E181" i="7" s="1"/>
  <c r="F181" i="7" s="1"/>
  <c r="G181" i="7" s="1"/>
  <c r="H181" i="7" s="1"/>
  <c r="I181" i="7" s="1"/>
  <c r="D182" i="6"/>
  <c r="E182" i="6" s="1"/>
  <c r="F182" i="6" s="1"/>
  <c r="G182" i="6" s="1"/>
  <c r="H182" i="6" s="1"/>
  <c r="I182" i="6" s="1"/>
  <c r="D117" i="7"/>
  <c r="E117" i="7" s="1"/>
  <c r="F117" i="7" s="1"/>
  <c r="G117" i="7" s="1"/>
  <c r="H117" i="7" s="1"/>
  <c r="I117" i="7" s="1"/>
  <c r="D119" i="6"/>
  <c r="H119" i="6"/>
  <c r="F119" i="5"/>
  <c r="F119" i="6"/>
  <c r="H119" i="5"/>
  <c r="E7" i="5"/>
  <c r="F7" i="5" s="1"/>
  <c r="G7" i="5" s="1"/>
  <c r="H7" i="5" s="1"/>
  <c r="I7" i="5" s="1"/>
  <c r="D7" i="7"/>
  <c r="E7" i="7" s="1"/>
  <c r="F7" i="7" s="1"/>
  <c r="G7" i="7" s="1"/>
  <c r="H7" i="7" s="1"/>
  <c r="I7" i="7" s="1"/>
  <c r="D7" i="6"/>
  <c r="E7" i="6" s="1"/>
  <c r="F7" i="6" s="1"/>
  <c r="G7" i="6" s="1"/>
  <c r="H7" i="6" s="1"/>
  <c r="I7" i="6" s="1"/>
  <c r="E15" i="5"/>
  <c r="F15" i="5" s="1"/>
  <c r="G15" i="5" s="1"/>
  <c r="H15" i="5" s="1"/>
  <c r="I15" i="5" s="1"/>
  <c r="D15" i="7"/>
  <c r="E15" i="7" s="1"/>
  <c r="F15" i="7" s="1"/>
  <c r="G15" i="7" s="1"/>
  <c r="H15" i="7" s="1"/>
  <c r="I15" i="7" s="1"/>
  <c r="D15" i="6"/>
  <c r="E15" i="6" s="1"/>
  <c r="F15" i="6" s="1"/>
  <c r="G15" i="6" s="1"/>
  <c r="H15" i="6" s="1"/>
  <c r="I15" i="6" s="1"/>
  <c r="E17" i="5"/>
  <c r="F17" i="5" s="1"/>
  <c r="G17" i="5" s="1"/>
  <c r="H17" i="5" s="1"/>
  <c r="I17" i="5" s="1"/>
  <c r="D17" i="6"/>
  <c r="E17" i="6" s="1"/>
  <c r="F17" i="6" s="1"/>
  <c r="G17" i="6" s="1"/>
  <c r="H17" i="6" s="1"/>
  <c r="I17" i="6" s="1"/>
  <c r="D17" i="7"/>
  <c r="E17" i="7" s="1"/>
  <c r="F17" i="7" s="1"/>
  <c r="G17" i="7" s="1"/>
  <c r="H17" i="7" s="1"/>
  <c r="I17" i="7" s="1"/>
  <c r="E23" i="5"/>
  <c r="F23" i="5" s="1"/>
  <c r="G23" i="5" s="1"/>
  <c r="H23" i="5" s="1"/>
  <c r="I23" i="5" s="1"/>
  <c r="D23" i="7"/>
  <c r="E23" i="7" s="1"/>
  <c r="F23" i="7" s="1"/>
  <c r="G23" i="7" s="1"/>
  <c r="H23" i="7" s="1"/>
  <c r="I23" i="7" s="1"/>
  <c r="D23" i="6"/>
  <c r="E23" i="6" s="1"/>
  <c r="F23" i="6" s="1"/>
  <c r="G23" i="6" s="1"/>
  <c r="H23" i="6" s="1"/>
  <c r="I23" i="6" s="1"/>
  <c r="E25" i="5"/>
  <c r="F25" i="5" s="1"/>
  <c r="G25" i="5" s="1"/>
  <c r="H25" i="5" s="1"/>
  <c r="I25" i="5" s="1"/>
  <c r="D25" i="6"/>
  <c r="E25" i="6" s="1"/>
  <c r="F25" i="6" s="1"/>
  <c r="G25" i="6" s="1"/>
  <c r="H25" i="6" s="1"/>
  <c r="I25" i="6" s="1"/>
  <c r="D25" i="7"/>
  <c r="E25" i="7" s="1"/>
  <c r="F25" i="7" s="1"/>
  <c r="G25" i="7" s="1"/>
  <c r="H25" i="7" s="1"/>
  <c r="I25" i="7" s="1"/>
  <c r="E29" i="5"/>
  <c r="F29" i="5" s="1"/>
  <c r="G29" i="5" s="1"/>
  <c r="H29" i="5" s="1"/>
  <c r="I29" i="5" s="1"/>
  <c r="D29" i="6"/>
  <c r="E29" i="6" s="1"/>
  <c r="F29" i="6" s="1"/>
  <c r="G29" i="6" s="1"/>
  <c r="H29" i="6" s="1"/>
  <c r="I29" i="6" s="1"/>
  <c r="D29" i="7"/>
  <c r="E29" i="7" s="1"/>
  <c r="F29" i="7" s="1"/>
  <c r="G29" i="7" s="1"/>
  <c r="H29" i="7" s="1"/>
  <c r="I29" i="7" s="1"/>
  <c r="E31" i="5"/>
  <c r="F31" i="5" s="1"/>
  <c r="G31" i="5" s="1"/>
  <c r="H31" i="5" s="1"/>
  <c r="I31" i="5" s="1"/>
  <c r="D31" i="7"/>
  <c r="E31" i="7" s="1"/>
  <c r="F31" i="7" s="1"/>
  <c r="G31" i="7" s="1"/>
  <c r="H31" i="7" s="1"/>
  <c r="I31" i="7" s="1"/>
  <c r="D31" i="6"/>
  <c r="E31" i="6" s="1"/>
  <c r="F31" i="6" s="1"/>
  <c r="G31" i="6" s="1"/>
  <c r="H31" i="6" s="1"/>
  <c r="I31" i="6" s="1"/>
  <c r="E33" i="5"/>
  <c r="F33" i="5" s="1"/>
  <c r="G33" i="5" s="1"/>
  <c r="H33" i="5" s="1"/>
  <c r="I33" i="5" s="1"/>
  <c r="D33" i="6"/>
  <c r="E33" i="6" s="1"/>
  <c r="F33" i="6" s="1"/>
  <c r="G33" i="6" s="1"/>
  <c r="H33" i="6" s="1"/>
  <c r="I33" i="6" s="1"/>
  <c r="D33" i="7"/>
  <c r="E33" i="7" s="1"/>
  <c r="F33" i="7" s="1"/>
  <c r="G33" i="7" s="1"/>
  <c r="H33" i="7" s="1"/>
  <c r="I33" i="7" s="1"/>
  <c r="E39" i="5"/>
  <c r="F39" i="5" s="1"/>
  <c r="G39" i="5" s="1"/>
  <c r="H39" i="5" s="1"/>
  <c r="I39" i="5" s="1"/>
  <c r="D39" i="7"/>
  <c r="E39" i="7" s="1"/>
  <c r="F39" i="7" s="1"/>
  <c r="G39" i="7" s="1"/>
  <c r="H39" i="7" s="1"/>
  <c r="I39" i="7" s="1"/>
  <c r="D39" i="6"/>
  <c r="E39" i="6" s="1"/>
  <c r="F39" i="6" s="1"/>
  <c r="G39" i="6" s="1"/>
  <c r="H39" i="6" s="1"/>
  <c r="I39" i="6" s="1"/>
  <c r="E41" i="5"/>
  <c r="F41" i="5" s="1"/>
  <c r="G41" i="5" s="1"/>
  <c r="H41" i="5" s="1"/>
  <c r="I41" i="5" s="1"/>
  <c r="D41" i="6"/>
  <c r="E41" i="6" s="1"/>
  <c r="F41" i="6" s="1"/>
  <c r="G41" i="6" s="1"/>
  <c r="H41" i="6" s="1"/>
  <c r="I41" i="6" s="1"/>
  <c r="D41" i="7"/>
  <c r="E41" i="7" s="1"/>
  <c r="F41" i="7" s="1"/>
  <c r="G41" i="7" s="1"/>
  <c r="H41" i="7" s="1"/>
  <c r="I41" i="7" s="1"/>
  <c r="E55" i="5"/>
  <c r="F55" i="5" s="1"/>
  <c r="G55" i="5" s="1"/>
  <c r="H55" i="5" s="1"/>
  <c r="I55" i="5" s="1"/>
  <c r="D55" i="7"/>
  <c r="E55" i="7" s="1"/>
  <c r="F55" i="7" s="1"/>
  <c r="G55" i="7" s="1"/>
  <c r="H55" i="7" s="1"/>
  <c r="I55" i="7" s="1"/>
  <c r="D55" i="6"/>
  <c r="E55" i="6" s="1"/>
  <c r="F55" i="6" s="1"/>
  <c r="G55" i="6" s="1"/>
  <c r="H55" i="6" s="1"/>
  <c r="I55" i="6" s="1"/>
  <c r="I119" i="5"/>
  <c r="I119" i="6"/>
  <c r="G119" i="5"/>
  <c r="G119" i="6"/>
  <c r="E119" i="5"/>
  <c r="E119" i="6"/>
</calcChain>
</file>

<file path=xl/sharedStrings.xml><?xml version="1.0" encoding="utf-8"?>
<sst xmlns="http://schemas.openxmlformats.org/spreadsheetml/2006/main" count="994" uniqueCount="72">
  <si>
    <t>City of Shoreline</t>
  </si>
  <si>
    <t>Mkt Adj.</t>
  </si>
  <si>
    <t>Range Placement Table</t>
  </si>
  <si>
    <t>2.5% Between Ranges; 4% Between Steps</t>
  </si>
  <si>
    <t>Salary Table 02 - NON-EXEMPT</t>
  </si>
  <si>
    <t>Effective Jan 1, 2011</t>
  </si>
  <si>
    <t>Hourly</t>
  </si>
  <si>
    <t>Min</t>
  </si>
  <si>
    <t>Max</t>
  </si>
  <si>
    <t>Range</t>
  </si>
  <si>
    <t>Title</t>
  </si>
  <si>
    <t>Rate</t>
  </si>
  <si>
    <t>Step 1</t>
  </si>
  <si>
    <t>Step 2</t>
  </si>
  <si>
    <t>Step 3</t>
  </si>
  <si>
    <t>Step 4</t>
  </si>
  <si>
    <t>Step 5</t>
  </si>
  <si>
    <t>Step 6</t>
  </si>
  <si>
    <t>Lifeguard/Instructor II</t>
  </si>
  <si>
    <t>Senior Lifeguard</t>
  </si>
  <si>
    <t>Teen Program Assistant</t>
  </si>
  <si>
    <t>Administrative Assistant I</t>
  </si>
  <si>
    <t>Recreation Assistant I</t>
  </si>
  <si>
    <t>Public Works Maintenance Worker I</t>
  </si>
  <si>
    <t>Parks Maintenance Worker I</t>
  </si>
  <si>
    <t>Finance Technician</t>
  </si>
  <si>
    <t>Administrative Assistant II</t>
  </si>
  <si>
    <t>Recreation Assistant II</t>
  </si>
  <si>
    <t>Parks Maintenance Worker II</t>
  </si>
  <si>
    <t>Public Works Maintenance Worker II</t>
  </si>
  <si>
    <t>Accounts Payable/Payroll Technician</t>
  </si>
  <si>
    <t>Capital Projects Technician</t>
  </si>
  <si>
    <t>Legal Assistant</t>
  </si>
  <si>
    <t>Communication Assistant</t>
  </si>
  <si>
    <t>Technical Assistant</t>
  </si>
  <si>
    <t>Environmental Programs Assistant</t>
  </si>
  <si>
    <t>Facilities Maintenance Worker II</t>
  </si>
  <si>
    <t>Payroll Officer</t>
  </si>
  <si>
    <t>Administrative Assistant III</t>
  </si>
  <si>
    <t>Recreation and Class Prog Assistant</t>
  </si>
  <si>
    <t>Records Coordinator</t>
  </si>
  <si>
    <t>Recreation Assistant III</t>
  </si>
  <si>
    <t>Engineering Technician</t>
  </si>
  <si>
    <t>Surface Water Quality Specialist</t>
  </si>
  <si>
    <t>Deputy City Clerk</t>
  </si>
  <si>
    <t>Sr. Public Works Maintenance Worker</t>
  </si>
  <si>
    <t>Senior Parks Maintenance Worker</t>
  </si>
  <si>
    <t>Environmental Educator</t>
  </si>
  <si>
    <t>Right-of-Way Inspector</t>
  </si>
  <si>
    <t>CRT Representative</t>
  </si>
  <si>
    <t>Plans Examiner I</t>
  </si>
  <si>
    <t>Recreation Coordinator I</t>
  </si>
  <si>
    <t>Code Enforcement Officer</t>
  </si>
  <si>
    <t>Computer Network Specialist</t>
  </si>
  <si>
    <t>Associate Planner</t>
  </si>
  <si>
    <t>Plans Examiner II</t>
  </si>
  <si>
    <t>Combination Inspector</t>
  </si>
  <si>
    <t>Plans Examiner III</t>
  </si>
  <si>
    <t>Facilities Maintenance Worker I</t>
  </si>
  <si>
    <t>Animal Control Officer</t>
  </si>
  <si>
    <t>Senior Engineering Technician</t>
  </si>
  <si>
    <t>Neighborhoods Coordinator</t>
  </si>
  <si>
    <r>
      <t xml:space="preserve">Effective </t>
    </r>
    <r>
      <rPr>
        <strike/>
        <sz val="8"/>
        <rFont val="Arial"/>
        <family val="2"/>
      </rPr>
      <t>Jan 1</t>
    </r>
    <r>
      <rPr>
        <u/>
        <sz val="8"/>
        <rFont val="Arial"/>
        <family val="2"/>
      </rPr>
      <t>July 17</t>
    </r>
    <r>
      <rPr>
        <sz val="8"/>
        <rFont val="Arial"/>
        <family val="2"/>
      </rPr>
      <t>, 2012</t>
    </r>
  </si>
  <si>
    <t>Buyer</t>
  </si>
  <si>
    <t>Senior Facilities Maintenance Worker</t>
  </si>
  <si>
    <t>Traffic Signal Technician</t>
  </si>
  <si>
    <t>Mkt Adj:</t>
  </si>
  <si>
    <t>Effective:</t>
  </si>
  <si>
    <t>January 1, 2013</t>
  </si>
  <si>
    <t>Construction Inspector</t>
  </si>
  <si>
    <t>January 1, 2014</t>
  </si>
  <si>
    <t>January 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</si>
</sst>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m\ d\,\ yyyy;@"/>
    <numFmt numFmtId="167" formatCode="#,##0.00;\(#,##0.00\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trike/>
      <sz val="8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b/>
      <strike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165" fontId="3" fillId="0" borderId="0" xfId="2" applyNumberFormat="1" applyFont="1" applyProtection="1"/>
    <xf numFmtId="10" fontId="3" fillId="0" borderId="0" xfId="2" applyNumberFormat="1" applyFont="1" applyAlignment="1">
      <alignment horizontal="left"/>
    </xf>
    <xf numFmtId="0" fontId="3" fillId="0" borderId="0" xfId="2" applyFont="1"/>
    <xf numFmtId="0" fontId="3" fillId="0" borderId="0" xfId="0" applyFont="1"/>
    <xf numFmtId="164" fontId="2" fillId="0" borderId="0" xfId="1" applyNumberFormat="1" applyFont="1" applyAlignment="1"/>
    <xf numFmtId="0" fontId="2" fillId="0" borderId="0" xfId="2" applyFont="1"/>
    <xf numFmtId="166" fontId="3" fillId="0" borderId="0" xfId="2" applyNumberFormat="1" applyFont="1"/>
    <xf numFmtId="0" fontId="3" fillId="0" borderId="1" xfId="2" applyFont="1" applyBorder="1"/>
    <xf numFmtId="0" fontId="2" fillId="0" borderId="1" xfId="2" applyFont="1" applyBorder="1"/>
    <xf numFmtId="164" fontId="4" fillId="0" borderId="1" xfId="1" applyNumberFormat="1" applyFont="1" applyBorder="1" applyAlignment="1">
      <alignment horizontal="left"/>
    </xf>
    <xf numFmtId="164" fontId="3" fillId="0" borderId="2" xfId="1" applyNumberFormat="1" applyFont="1" applyBorder="1" applyAlignment="1"/>
    <xf numFmtId="0" fontId="2" fillId="0" borderId="3" xfId="2" applyFont="1" applyBorder="1"/>
    <xf numFmtId="0" fontId="2" fillId="0" borderId="3" xfId="2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2" fillId="0" borderId="3" xfId="1" applyFont="1" applyBorder="1"/>
    <xf numFmtId="43" fontId="3" fillId="0" borderId="3" xfId="1" applyFont="1" applyBorder="1"/>
    <xf numFmtId="43" fontId="3" fillId="0" borderId="4" xfId="1" applyFont="1" applyBorder="1"/>
    <xf numFmtId="43" fontId="2" fillId="0" borderId="4" xfId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164" fontId="3" fillId="0" borderId="7" xfId="1" applyNumberFormat="1" applyFont="1" applyBorder="1" applyAlignment="1" applyProtection="1"/>
    <xf numFmtId="167" fontId="3" fillId="0" borderId="7" xfId="1" applyNumberFormat="1" applyFont="1" applyBorder="1"/>
    <xf numFmtId="167" fontId="3" fillId="0" borderId="8" xfId="1" applyNumberFormat="1" applyFont="1" applyBorder="1"/>
    <xf numFmtId="2" fontId="3" fillId="0" borderId="7" xfId="2" applyNumberFormat="1" applyFont="1" applyBorder="1"/>
    <xf numFmtId="2" fontId="3" fillId="0" borderId="9" xfId="2" applyNumberFormat="1" applyFont="1" applyBorder="1"/>
    <xf numFmtId="0" fontId="3" fillId="0" borderId="0" xfId="2" applyFont="1" applyBorder="1"/>
    <xf numFmtId="0" fontId="3" fillId="0" borderId="7" xfId="2" applyFont="1" applyBorder="1"/>
    <xf numFmtId="0" fontId="3" fillId="0" borderId="8" xfId="2" applyFont="1" applyBorder="1"/>
    <xf numFmtId="167" fontId="5" fillId="0" borderId="7" xfId="1" applyNumberFormat="1" applyFont="1" applyFill="1" applyBorder="1"/>
    <xf numFmtId="164" fontId="3" fillId="0" borderId="7" xfId="1" applyNumberFormat="1" applyFont="1" applyBorder="1" applyAlignment="1"/>
    <xf numFmtId="164" fontId="3" fillId="0" borderId="8" xfId="1" applyNumberFormat="1" applyFont="1" applyBorder="1" applyAlignment="1"/>
    <xf numFmtId="0" fontId="5" fillId="0" borderId="7" xfId="2" applyFont="1" applyBorder="1"/>
    <xf numFmtId="167" fontId="5" fillId="0" borderId="7" xfId="1" applyNumberFormat="1" applyFont="1" applyBorder="1"/>
    <xf numFmtId="164" fontId="3" fillId="0" borderId="5" xfId="1" applyNumberFormat="1" applyFont="1" applyBorder="1" applyAlignment="1" applyProtection="1"/>
    <xf numFmtId="2" fontId="3" fillId="0" borderId="5" xfId="2" applyNumberFormat="1" applyFont="1" applyBorder="1"/>
    <xf numFmtId="0" fontId="5" fillId="0" borderId="8" xfId="2" applyFont="1" applyBorder="1"/>
    <xf numFmtId="0" fontId="3" fillId="0" borderId="5" xfId="2" applyFont="1" applyBorder="1"/>
    <xf numFmtId="164" fontId="3" fillId="0" borderId="0" xfId="1" applyNumberFormat="1" applyFont="1" applyAlignment="1"/>
    <xf numFmtId="164" fontId="3" fillId="0" borderId="5" xfId="1" applyNumberFormat="1" applyFont="1" applyBorder="1" applyAlignment="1"/>
    <xf numFmtId="167" fontId="3" fillId="0" borderId="0" xfId="1" applyNumberFormat="1" applyFont="1" applyBorder="1"/>
    <xf numFmtId="2" fontId="3" fillId="0" borderId="0" xfId="2" applyNumberFormat="1" applyFont="1" applyBorder="1"/>
    <xf numFmtId="164" fontId="3" fillId="0" borderId="2" xfId="1" applyNumberFormat="1" applyFont="1" applyBorder="1" applyAlignment="1" applyProtection="1"/>
    <xf numFmtId="167" fontId="3" fillId="0" borderId="2" xfId="1" applyNumberFormat="1" applyFont="1" applyBorder="1"/>
    <xf numFmtId="167" fontId="3" fillId="0" borderId="10" xfId="1" applyNumberFormat="1" applyFont="1" applyBorder="1"/>
    <xf numFmtId="2" fontId="3" fillId="0" borderId="2" xfId="2" applyNumberFormat="1" applyFont="1" applyBorder="1"/>
    <xf numFmtId="2" fontId="3" fillId="0" borderId="4" xfId="2" applyNumberFormat="1" applyFont="1" applyBorder="1"/>
    <xf numFmtId="167" fontId="3" fillId="0" borderId="5" xfId="1" applyNumberFormat="1" applyFont="1" applyBorder="1"/>
    <xf numFmtId="167" fontId="3" fillId="0" borderId="11" xfId="1" applyNumberFormat="1" applyFont="1" applyBorder="1"/>
    <xf numFmtId="2" fontId="3" fillId="0" borderId="6" xfId="2" applyNumberFormat="1" applyFont="1" applyBorder="1"/>
    <xf numFmtId="0" fontId="3" fillId="0" borderId="0" xfId="0" applyFont="1" applyBorder="1"/>
    <xf numFmtId="2" fontId="3" fillId="0" borderId="1" xfId="2" applyNumberFormat="1" applyFont="1" applyBorder="1"/>
    <xf numFmtId="0" fontId="3" fillId="0" borderId="2" xfId="2" applyFont="1" applyBorder="1"/>
    <xf numFmtId="0" fontId="3" fillId="0" borderId="11" xfId="2" applyFont="1" applyBorder="1"/>
    <xf numFmtId="0" fontId="6" fillId="0" borderId="7" xfId="2" applyFont="1" applyBorder="1"/>
    <xf numFmtId="165" fontId="3" fillId="0" borderId="0" xfId="0" applyNumberFormat="1" applyFont="1" applyAlignment="1" applyProtection="1">
      <alignment horizontal="right"/>
    </xf>
    <xf numFmtId="10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15" fontId="3" fillId="0" borderId="0" xfId="0" quotePrefix="1" applyNumberFormat="1" applyFont="1"/>
    <xf numFmtId="167" fontId="7" fillId="0" borderId="7" xfId="1" applyNumberFormat="1" applyFont="1" applyBorder="1"/>
    <xf numFmtId="0" fontId="8" fillId="0" borderId="0" xfId="2" applyFont="1" applyBorder="1"/>
    <xf numFmtId="167" fontId="8" fillId="0" borderId="8" xfId="1" applyNumberFormat="1" applyFont="1" applyBorder="1"/>
    <xf numFmtId="167" fontId="8" fillId="0" borderId="7" xfId="1" applyNumberFormat="1" applyFont="1" applyBorder="1"/>
    <xf numFmtId="167" fontId="8" fillId="0" borderId="0" xfId="1" applyNumberFormat="1" applyFont="1" applyBorder="1"/>
    <xf numFmtId="2" fontId="3" fillId="0" borderId="0" xfId="0" applyNumberFormat="1" applyFont="1"/>
    <xf numFmtId="2" fontId="3" fillId="0" borderId="7" xfId="0" applyNumberFormat="1" applyFont="1" applyBorder="1"/>
    <xf numFmtId="2" fontId="3" fillId="0" borderId="7" xfId="0" applyNumberFormat="1" applyFont="1" applyBorder="1" applyAlignment="1">
      <alignment horizontal="right"/>
    </xf>
    <xf numFmtId="0" fontId="3" fillId="2" borderId="0" xfId="0" applyFont="1" applyFill="1"/>
    <xf numFmtId="2" fontId="3" fillId="0" borderId="7" xfId="2" applyNumberFormat="1" applyFont="1" applyBorder="1" applyAlignment="1">
      <alignment horizontal="right"/>
    </xf>
    <xf numFmtId="167" fontId="5" fillId="0" borderId="5" xfId="1" applyNumberFormat="1" applyFont="1" applyBorder="1"/>
    <xf numFmtId="0" fontId="7" fillId="0" borderId="7" xfId="2" applyFont="1" applyBorder="1"/>
    <xf numFmtId="0" fontId="2" fillId="0" borderId="10" xfId="2" applyFont="1" applyBorder="1" applyAlignment="1">
      <alignment horizontal="center"/>
    </xf>
    <xf numFmtId="0" fontId="2" fillId="0" borderId="11" xfId="2" applyFont="1" applyBorder="1" applyAlignment="1">
      <alignment horizontal="center"/>
    </xf>
    <xf numFmtId="167" fontId="3" fillId="0" borderId="1" xfId="1" applyNumberFormat="1" applyFont="1" applyBorder="1"/>
    <xf numFmtId="164" fontId="2" fillId="0" borderId="0" xfId="1" applyNumberFormat="1" applyFont="1" applyAlignment="1">
      <alignment horizontal="left"/>
    </xf>
  </cellXfs>
  <cellStyles count="3">
    <cellStyle name="Comma_10.2001currentsalsched" xfId="1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tabSelected="1" view="pageBreakPreview" topLeftCell="A156" zoomScaleNormal="100" zoomScaleSheetLayoutView="100" workbookViewId="0">
      <selection sqref="A1:B1"/>
    </sheetView>
  </sheetViews>
  <sheetFormatPr defaultRowHeight="14.5" x14ac:dyDescent="0.35"/>
  <cols>
    <col min="1" max="1" width="5.453125" customWidth="1"/>
    <col min="2" max="2" width="30.26953125" customWidth="1"/>
    <col min="3" max="3" width="5.7265625" customWidth="1"/>
    <col min="4" max="4" width="9.81640625" customWidth="1"/>
    <col min="5" max="5" width="10" customWidth="1"/>
    <col min="6" max="7" width="9.7265625" customWidth="1"/>
    <col min="8" max="8" width="9.54296875" customWidth="1"/>
    <col min="9" max="9" width="9.81640625" customWidth="1"/>
  </cols>
  <sheetData>
    <row r="1" spans="1:9" s="4" customFormat="1" ht="10.5" x14ac:dyDescent="0.25">
      <c r="A1" s="76" t="s">
        <v>0</v>
      </c>
      <c r="B1" s="76"/>
      <c r="E1" s="3"/>
      <c r="F1" s="3"/>
      <c r="G1" s="3"/>
      <c r="H1" s="3"/>
      <c r="I1" s="3"/>
    </row>
    <row r="2" spans="1:9" s="4" customFormat="1" ht="10.5" x14ac:dyDescent="0.25">
      <c r="A2" s="5" t="s">
        <v>2</v>
      </c>
      <c r="B2" s="6"/>
      <c r="C2" s="6"/>
      <c r="D2" s="3"/>
      <c r="E2" s="3"/>
      <c r="F2" s="3"/>
      <c r="G2" s="57" t="s">
        <v>66</v>
      </c>
      <c r="H2" s="58">
        <v>1.7899999999999999E-2</v>
      </c>
      <c r="I2" s="3"/>
    </row>
    <row r="3" spans="1:9" s="4" customFormat="1" ht="10.5" x14ac:dyDescent="0.25">
      <c r="A3" s="5" t="s">
        <v>3</v>
      </c>
      <c r="B3" s="6"/>
      <c r="C3" s="6" t="s">
        <v>4</v>
      </c>
      <c r="D3" s="3"/>
      <c r="E3" s="3"/>
      <c r="F3" s="3"/>
      <c r="G3" s="59" t="s">
        <v>67</v>
      </c>
      <c r="H3" s="60" t="s">
        <v>71</v>
      </c>
      <c r="I3" s="3"/>
    </row>
    <row r="4" spans="1:9" s="4" customFormat="1" ht="11" thickBot="1" x14ac:dyDescent="0.3">
      <c r="A4" s="8"/>
      <c r="B4" s="9"/>
      <c r="C4" s="9"/>
      <c r="D4" s="8"/>
      <c r="E4" s="8"/>
      <c r="F4" s="8"/>
      <c r="G4" s="10"/>
      <c r="H4" s="8"/>
      <c r="I4" s="8"/>
    </row>
    <row r="5" spans="1:9" s="4" customFormat="1" ht="10.5" x14ac:dyDescent="0.25">
      <c r="A5" s="11"/>
      <c r="B5" s="12"/>
      <c r="C5" s="73" t="s">
        <v>6</v>
      </c>
      <c r="D5" s="14" t="s">
        <v>7</v>
      </c>
      <c r="E5" s="15"/>
      <c r="F5" s="16"/>
      <c r="G5" s="16"/>
      <c r="H5" s="16"/>
      <c r="I5" s="18" t="s">
        <v>8</v>
      </c>
    </row>
    <row r="6" spans="1:9" s="4" customFormat="1" ht="11" thickBot="1" x14ac:dyDescent="0.3">
      <c r="A6" s="19" t="s">
        <v>9</v>
      </c>
      <c r="B6" s="20" t="s">
        <v>10</v>
      </c>
      <c r="C6" s="74" t="s">
        <v>11</v>
      </c>
      <c r="D6" s="21" t="s">
        <v>12</v>
      </c>
      <c r="E6" s="21" t="s">
        <v>13</v>
      </c>
      <c r="F6" s="21" t="s">
        <v>14</v>
      </c>
      <c r="G6" s="21" t="s">
        <v>15</v>
      </c>
      <c r="H6" s="21" t="s">
        <v>16</v>
      </c>
      <c r="I6" s="22" t="s">
        <v>17</v>
      </c>
    </row>
    <row r="7" spans="1:9" s="4" customFormat="1" ht="15" customHeight="1" x14ac:dyDescent="0.2">
      <c r="A7" s="44">
        <v>1</v>
      </c>
      <c r="B7" s="45"/>
      <c r="C7" s="46" t="s">
        <v>6</v>
      </c>
      <c r="D7" s="26">
        <f>ROUND('2014 (Amend. 1-6-14 &amp; 4-28-14)'!D7*(1+'2015'!$H$2),2)</f>
        <v>9.69</v>
      </c>
      <c r="E7" s="26">
        <f>ROUND('2014 (Amend. 1-6-14 &amp; 4-28-14)'!E7*(1+'2015'!$H$2),2)</f>
        <v>10.08</v>
      </c>
      <c r="F7" s="26">
        <f>ROUND('2014 (Amend. 1-6-14 &amp; 4-28-14)'!F7*(1+'2015'!$H$2),2)</f>
        <v>10.47</v>
      </c>
      <c r="G7" s="26">
        <f>ROUND('2014 (Amend. 1-6-14 &amp; 4-28-14)'!G7*(1+'2015'!$H$2),2)</f>
        <v>10.9</v>
      </c>
      <c r="H7" s="26">
        <f>ROUND('2014 (Amend. 1-6-14 &amp; 4-28-14)'!H7*(1+'2015'!$H$2),2)</f>
        <v>11.33</v>
      </c>
      <c r="I7" s="26">
        <f>ROUND('2014 (Amend. 1-6-14 &amp; 4-28-14)'!I7*(1+'2015'!$H$2),2)</f>
        <v>11.79</v>
      </c>
    </row>
    <row r="8" spans="1:9" s="4" customFormat="1" ht="10.5" customHeight="1" x14ac:dyDescent="0.2">
      <c r="A8" s="23"/>
      <c r="B8" s="29"/>
      <c r="C8" s="30"/>
      <c r="D8" s="26"/>
      <c r="E8" s="26"/>
      <c r="F8" s="26"/>
      <c r="G8" s="26"/>
      <c r="H8" s="26"/>
      <c r="I8" s="26"/>
    </row>
    <row r="9" spans="1:9" s="4" customFormat="1" ht="10.5" customHeight="1" x14ac:dyDescent="0.2">
      <c r="A9" s="23">
        <v>2</v>
      </c>
      <c r="B9" s="24"/>
      <c r="C9" s="25" t="s">
        <v>6</v>
      </c>
      <c r="D9" s="26">
        <f>ROUND('2014 (Amend. 1-6-14 &amp; 4-28-14)'!D9*(1+'2015'!$H$2),2)</f>
        <v>9.94</v>
      </c>
      <c r="E9" s="26">
        <f>ROUND('2014 (Amend. 1-6-14 &amp; 4-28-14)'!E9*(1+'2015'!$H$2),2)</f>
        <v>10.34</v>
      </c>
      <c r="F9" s="26">
        <f>ROUND('2014 (Amend. 1-6-14 &amp; 4-28-14)'!F9*(1+'2015'!$H$2),2)</f>
        <v>10.75</v>
      </c>
      <c r="G9" s="26">
        <f>ROUND('2014 (Amend. 1-6-14 &amp; 4-28-14)'!G9*(1+'2015'!$H$2),2)</f>
        <v>11.19</v>
      </c>
      <c r="H9" s="26">
        <f>ROUND('2014 (Amend. 1-6-14 &amp; 4-28-14)'!H9*(1+'2015'!$H$2),2)</f>
        <v>11.63</v>
      </c>
      <c r="I9" s="26">
        <f>ROUND('2014 (Amend. 1-6-14 &amp; 4-28-14)'!I9*(1+'2015'!$H$2),2)</f>
        <v>12.09</v>
      </c>
    </row>
    <row r="10" spans="1:9" s="4" customFormat="1" ht="10.5" customHeight="1" x14ac:dyDescent="0.2">
      <c r="A10" s="23"/>
      <c r="B10" s="29"/>
      <c r="C10" s="30"/>
      <c r="D10" s="26"/>
      <c r="E10" s="26"/>
      <c r="F10" s="26"/>
      <c r="G10" s="26"/>
      <c r="H10" s="26"/>
      <c r="I10" s="26"/>
    </row>
    <row r="11" spans="1:9" s="4" customFormat="1" ht="10.5" customHeight="1" x14ac:dyDescent="0.2">
      <c r="A11" s="23">
        <v>3</v>
      </c>
      <c r="B11" s="24"/>
      <c r="C11" s="25" t="s">
        <v>6</v>
      </c>
      <c r="D11" s="26">
        <f>ROUND('2014 (Amend. 1-6-14 &amp; 4-28-14)'!D11*(1+'2015'!$H$2),2)</f>
        <v>10.17</v>
      </c>
      <c r="E11" s="26">
        <f>ROUND('2014 (Amend. 1-6-14 &amp; 4-28-14)'!E11*(1+'2015'!$H$2),2)</f>
        <v>10.58</v>
      </c>
      <c r="F11" s="26">
        <f>ROUND('2014 (Amend. 1-6-14 &amp; 4-28-14)'!F11*(1+'2015'!$H$2),2)</f>
        <v>11</v>
      </c>
      <c r="G11" s="26">
        <f>ROUND('2014 (Amend. 1-6-14 &amp; 4-28-14)'!G11*(1+'2015'!$H$2),2)</f>
        <v>11.44</v>
      </c>
      <c r="H11" s="26">
        <f>ROUND('2014 (Amend. 1-6-14 &amp; 4-28-14)'!H11*(1+'2015'!$H$2),2)</f>
        <v>11.9</v>
      </c>
      <c r="I11" s="26">
        <f>ROUND('2014 (Amend. 1-6-14 &amp; 4-28-14)'!I11*(1+'2015'!$H$2),2)</f>
        <v>12.38</v>
      </c>
    </row>
    <row r="12" spans="1:9" s="4" customFormat="1" ht="10.5" customHeight="1" x14ac:dyDescent="0.2">
      <c r="A12" s="23"/>
      <c r="B12" s="29"/>
      <c r="C12" s="30"/>
      <c r="D12" s="26"/>
      <c r="E12" s="26"/>
      <c r="F12" s="26"/>
      <c r="G12" s="26"/>
      <c r="H12" s="26"/>
      <c r="I12" s="26"/>
    </row>
    <row r="13" spans="1:9" s="4" customFormat="1" ht="10.5" customHeight="1" x14ac:dyDescent="0.2">
      <c r="A13" s="23">
        <v>4</v>
      </c>
      <c r="B13" s="24"/>
      <c r="C13" s="25" t="s">
        <v>6</v>
      </c>
      <c r="D13" s="26">
        <f>ROUND('2014 (Amend. 1-6-14 &amp; 4-28-14)'!D13*(1+'2015'!$H$2),2)</f>
        <v>10.42</v>
      </c>
      <c r="E13" s="26">
        <f>ROUND('2014 (Amend. 1-6-14 &amp; 4-28-14)'!E13*(1+'2015'!$H$2),2)</f>
        <v>10.84</v>
      </c>
      <c r="F13" s="26">
        <f>ROUND('2014 (Amend. 1-6-14 &amp; 4-28-14)'!F13*(1+'2015'!$H$2),2)</f>
        <v>11.28</v>
      </c>
      <c r="G13" s="26">
        <f>ROUND('2014 (Amend. 1-6-14 &amp; 4-28-14)'!G13*(1+'2015'!$H$2),2)</f>
        <v>11.73</v>
      </c>
      <c r="H13" s="26">
        <f>ROUND('2014 (Amend. 1-6-14 &amp; 4-28-14)'!H13*(1+'2015'!$H$2),2)</f>
        <v>12.19</v>
      </c>
      <c r="I13" s="26">
        <f>ROUND('2014 (Amend. 1-6-14 &amp; 4-28-14)'!I13*(1+'2015'!$H$2),2)</f>
        <v>12.68</v>
      </c>
    </row>
    <row r="14" spans="1:9" s="4" customFormat="1" ht="10.5" customHeight="1" x14ac:dyDescent="0.2">
      <c r="A14" s="23"/>
      <c r="B14" s="29"/>
      <c r="C14" s="30"/>
      <c r="D14" s="26"/>
      <c r="E14" s="26"/>
      <c r="F14" s="26"/>
      <c r="G14" s="26"/>
      <c r="H14" s="26"/>
      <c r="I14" s="26"/>
    </row>
    <row r="15" spans="1:9" s="4" customFormat="1" ht="10.5" customHeight="1" x14ac:dyDescent="0.2">
      <c r="A15" s="23">
        <v>5</v>
      </c>
      <c r="B15" s="24"/>
      <c r="C15" s="25" t="s">
        <v>6</v>
      </c>
      <c r="D15" s="26">
        <f>ROUND('2014 (Amend. 1-6-14 &amp; 4-28-14)'!D15*(1+'2015'!$H$2),2)</f>
        <v>10.7</v>
      </c>
      <c r="E15" s="26">
        <f>ROUND('2014 (Amend. 1-6-14 &amp; 4-28-14)'!E15*(1+'2015'!$H$2),2)</f>
        <v>11.13</v>
      </c>
      <c r="F15" s="26">
        <f>ROUND('2014 (Amend. 1-6-14 &amp; 4-28-14)'!F15*(1+'2015'!$H$2),2)</f>
        <v>11.56</v>
      </c>
      <c r="G15" s="26">
        <f>ROUND('2014 (Amend. 1-6-14 &amp; 4-28-14)'!G15*(1+'2015'!$H$2),2)</f>
        <v>12.03</v>
      </c>
      <c r="H15" s="26">
        <f>ROUND('2014 (Amend. 1-6-14 &amp; 4-28-14)'!H15*(1+'2015'!$H$2),2)</f>
        <v>12.51</v>
      </c>
      <c r="I15" s="26">
        <f>ROUND('2014 (Amend. 1-6-14 &amp; 4-28-14)'!I15*(1+'2015'!$H$2),2)</f>
        <v>13.01</v>
      </c>
    </row>
    <row r="16" spans="1:9" s="4" customFormat="1" ht="10.5" customHeight="1" x14ac:dyDescent="0.2">
      <c r="A16" s="23"/>
      <c r="B16" s="29"/>
      <c r="C16" s="30"/>
      <c r="D16" s="26"/>
      <c r="E16" s="26"/>
      <c r="F16" s="26"/>
      <c r="G16" s="26"/>
      <c r="H16" s="26"/>
      <c r="I16" s="26"/>
    </row>
    <row r="17" spans="1:9" s="4" customFormat="1" ht="10.5" customHeight="1" x14ac:dyDescent="0.2">
      <c r="A17" s="23">
        <v>6</v>
      </c>
      <c r="B17" s="24"/>
      <c r="C17" s="25" t="s">
        <v>6</v>
      </c>
      <c r="D17" s="26">
        <f>ROUND('2014 (Amend. 1-6-14 &amp; 4-28-14)'!D17*(1+'2015'!$H$2),2)</f>
        <v>10.96</v>
      </c>
      <c r="E17" s="26">
        <f>ROUND('2014 (Amend. 1-6-14 &amp; 4-28-14)'!E17*(1+'2015'!$H$2),2)</f>
        <v>11.4</v>
      </c>
      <c r="F17" s="26">
        <f>ROUND('2014 (Amend. 1-6-14 &amp; 4-28-14)'!F17*(1+'2015'!$H$2),2)</f>
        <v>11.86</v>
      </c>
      <c r="G17" s="26">
        <f>ROUND('2014 (Amend. 1-6-14 &amp; 4-28-14)'!G17*(1+'2015'!$H$2),2)</f>
        <v>12.34</v>
      </c>
      <c r="H17" s="26">
        <f>ROUND('2014 (Amend. 1-6-14 &amp; 4-28-14)'!H17*(1+'2015'!$H$2),2)</f>
        <v>12.83</v>
      </c>
      <c r="I17" s="26">
        <f>ROUND('2014 (Amend. 1-6-14 &amp; 4-28-14)'!I17*(1+'2015'!$H$2),2)</f>
        <v>13.34</v>
      </c>
    </row>
    <row r="18" spans="1:9" s="4" customFormat="1" ht="10.5" customHeight="1" x14ac:dyDescent="0.2">
      <c r="A18" s="23"/>
      <c r="B18" s="29"/>
      <c r="C18" s="30"/>
      <c r="D18" s="26"/>
      <c r="E18" s="26"/>
      <c r="F18" s="26"/>
      <c r="G18" s="26"/>
      <c r="H18" s="26"/>
      <c r="I18" s="26"/>
    </row>
    <row r="19" spans="1:9" s="4" customFormat="1" ht="10.5" customHeight="1" x14ac:dyDescent="0.2">
      <c r="A19" s="23">
        <v>7</v>
      </c>
      <c r="B19" s="24"/>
      <c r="C19" s="25" t="s">
        <v>6</v>
      </c>
      <c r="D19" s="26">
        <f>ROUND('2014 (Amend. 1-6-14 &amp; 4-28-14)'!D19*(1+'2015'!$H$2),2)</f>
        <v>11.25</v>
      </c>
      <c r="E19" s="26">
        <f>ROUND('2014 (Amend. 1-6-14 &amp; 4-28-14)'!E19*(1+'2015'!$H$2),2)</f>
        <v>11.7</v>
      </c>
      <c r="F19" s="26">
        <f>ROUND('2014 (Amend. 1-6-14 &amp; 4-28-14)'!F19*(1+'2015'!$H$2),2)</f>
        <v>12.16</v>
      </c>
      <c r="G19" s="26">
        <f>ROUND('2014 (Amend. 1-6-14 &amp; 4-28-14)'!G19*(1+'2015'!$H$2),2)</f>
        <v>12.65</v>
      </c>
      <c r="H19" s="26">
        <f>ROUND('2014 (Amend. 1-6-14 &amp; 4-28-14)'!H19*(1+'2015'!$H$2),2)</f>
        <v>13.16</v>
      </c>
      <c r="I19" s="26">
        <f>ROUND('2014 (Amend. 1-6-14 &amp; 4-28-14)'!I19*(1+'2015'!$H$2),2)</f>
        <v>13.69</v>
      </c>
    </row>
    <row r="20" spans="1:9" s="4" customFormat="1" ht="10.5" customHeight="1" x14ac:dyDescent="0.2">
      <c r="A20" s="23"/>
      <c r="B20" s="29"/>
      <c r="C20" s="30"/>
      <c r="D20" s="26"/>
      <c r="E20" s="26"/>
      <c r="F20" s="26"/>
      <c r="G20" s="26"/>
      <c r="H20" s="26"/>
      <c r="I20" s="26"/>
    </row>
    <row r="21" spans="1:9" s="4" customFormat="1" ht="10.5" customHeight="1" x14ac:dyDescent="0.2">
      <c r="A21" s="23">
        <v>8</v>
      </c>
      <c r="B21" s="24"/>
      <c r="C21" s="25" t="s">
        <v>6</v>
      </c>
      <c r="D21" s="26">
        <f>ROUND('2014 (Amend. 1-6-14 &amp; 4-28-14)'!D21*(1+'2015'!$H$2),2)</f>
        <v>11.53</v>
      </c>
      <c r="E21" s="26">
        <f>ROUND('2014 (Amend. 1-6-14 &amp; 4-28-14)'!E21*(1+'2015'!$H$2),2)</f>
        <v>11.99</v>
      </c>
      <c r="F21" s="26">
        <f>ROUND('2014 (Amend. 1-6-14 &amp; 4-28-14)'!F21*(1+'2015'!$H$2),2)</f>
        <v>12.48</v>
      </c>
      <c r="G21" s="26">
        <f>ROUND('2014 (Amend. 1-6-14 &amp; 4-28-14)'!G21*(1+'2015'!$H$2),2)</f>
        <v>12.98</v>
      </c>
      <c r="H21" s="26">
        <f>ROUND('2014 (Amend. 1-6-14 &amp; 4-28-14)'!H21*(1+'2015'!$H$2),2)</f>
        <v>13.5</v>
      </c>
      <c r="I21" s="26">
        <f>ROUND('2014 (Amend. 1-6-14 &amp; 4-28-14)'!I21*(1+'2015'!$H$2),2)</f>
        <v>14.04</v>
      </c>
    </row>
    <row r="22" spans="1:9" s="4" customFormat="1" ht="10.5" customHeight="1" x14ac:dyDescent="0.2">
      <c r="A22" s="23"/>
      <c r="B22" s="29"/>
      <c r="C22" s="30"/>
      <c r="D22" s="26"/>
      <c r="E22" s="26"/>
      <c r="F22" s="26"/>
      <c r="G22" s="26"/>
      <c r="H22" s="26"/>
      <c r="I22" s="26"/>
    </row>
    <row r="23" spans="1:9" s="4" customFormat="1" ht="10.5" customHeight="1" x14ac:dyDescent="0.2">
      <c r="A23" s="23">
        <v>9</v>
      </c>
      <c r="B23" s="31"/>
      <c r="C23" s="25" t="s">
        <v>6</v>
      </c>
      <c r="D23" s="26">
        <f>ROUND('2014 (Amend. 1-6-14 &amp; 4-28-14)'!D23*(1+'2015'!$H$2),2)</f>
        <v>11.81</v>
      </c>
      <c r="E23" s="26">
        <f>ROUND('2014 (Amend. 1-6-14 &amp; 4-28-14)'!E23*(1+'2015'!$H$2),2)</f>
        <v>12.28</v>
      </c>
      <c r="F23" s="26">
        <f>ROUND('2014 (Amend. 1-6-14 &amp; 4-28-14)'!F23*(1+'2015'!$H$2),2)</f>
        <v>12.76</v>
      </c>
      <c r="G23" s="26">
        <f>ROUND('2014 (Amend. 1-6-14 &amp; 4-28-14)'!G23*(1+'2015'!$H$2),2)</f>
        <v>13.27</v>
      </c>
      <c r="H23" s="26">
        <f>ROUND('2014 (Amend. 1-6-14 &amp; 4-28-14)'!H23*(1+'2015'!$H$2),2)</f>
        <v>13.81</v>
      </c>
      <c r="I23" s="26">
        <f>ROUND('2014 (Amend. 1-6-14 &amp; 4-28-14)'!I23*(1+'2015'!$H$2),2)</f>
        <v>14.36</v>
      </c>
    </row>
    <row r="24" spans="1:9" s="4" customFormat="1" ht="10.5" customHeight="1" x14ac:dyDescent="0.2">
      <c r="A24" s="23"/>
      <c r="B24" s="29"/>
      <c r="C24" s="30"/>
      <c r="D24" s="26"/>
      <c r="E24" s="26"/>
      <c r="F24" s="26"/>
      <c r="G24" s="26"/>
      <c r="H24" s="26"/>
      <c r="I24" s="26"/>
    </row>
    <row r="25" spans="1:9" s="4" customFormat="1" ht="10.5" customHeight="1" x14ac:dyDescent="0.2">
      <c r="A25" s="23">
        <v>10</v>
      </c>
      <c r="B25" s="24"/>
      <c r="C25" s="25" t="s">
        <v>6</v>
      </c>
      <c r="D25" s="26">
        <f>ROUND('2014 (Amend. 1-6-14 &amp; 4-28-14)'!D25*(1+'2015'!$H$2),2)</f>
        <v>12.11</v>
      </c>
      <c r="E25" s="26">
        <f>ROUND('2014 (Amend. 1-6-14 &amp; 4-28-14)'!E25*(1+'2015'!$H$2),2)</f>
        <v>12.6</v>
      </c>
      <c r="F25" s="26">
        <f>ROUND('2014 (Amend. 1-6-14 &amp; 4-28-14)'!F25*(1+'2015'!$H$2),2)</f>
        <v>13.1</v>
      </c>
      <c r="G25" s="26">
        <f>ROUND('2014 (Amend. 1-6-14 &amp; 4-28-14)'!G25*(1+'2015'!$H$2),2)</f>
        <v>13.63</v>
      </c>
      <c r="H25" s="26">
        <f>ROUND('2014 (Amend. 1-6-14 &amp; 4-28-14)'!H25*(1+'2015'!$H$2),2)</f>
        <v>14.17</v>
      </c>
      <c r="I25" s="26">
        <f>ROUND('2014 (Amend. 1-6-14 &amp; 4-28-14)'!I25*(1+'2015'!$H$2),2)</f>
        <v>14.74</v>
      </c>
    </row>
    <row r="26" spans="1:9" s="4" customFormat="1" ht="10.5" customHeight="1" x14ac:dyDescent="0.2">
      <c r="A26" s="23"/>
      <c r="B26" s="29"/>
      <c r="C26" s="30"/>
      <c r="D26" s="26"/>
      <c r="E26" s="26"/>
      <c r="F26" s="26"/>
      <c r="G26" s="26"/>
      <c r="H26" s="26"/>
      <c r="I26" s="26"/>
    </row>
    <row r="27" spans="1:9" s="4" customFormat="1" ht="10.5" customHeight="1" x14ac:dyDescent="0.2">
      <c r="A27" s="23">
        <v>11</v>
      </c>
      <c r="B27" s="24"/>
      <c r="C27" s="25" t="s">
        <v>6</v>
      </c>
      <c r="D27" s="26">
        <f>ROUND('2014 (Amend. 1-6-14 &amp; 4-28-14)'!D27*(1+'2015'!$H$2),2)</f>
        <v>12.4</v>
      </c>
      <c r="E27" s="26">
        <f>ROUND('2014 (Amend. 1-6-14 &amp; 4-28-14)'!E27*(1+'2015'!$H$2),2)</f>
        <v>12.9</v>
      </c>
      <c r="F27" s="26">
        <f>ROUND('2014 (Amend. 1-6-14 &amp; 4-28-14)'!F27*(1+'2015'!$H$2),2)</f>
        <v>13.42</v>
      </c>
      <c r="G27" s="26">
        <f>ROUND('2014 (Amend. 1-6-14 &amp; 4-28-14)'!G27*(1+'2015'!$H$2),2)</f>
        <v>13.95</v>
      </c>
      <c r="H27" s="26">
        <f>ROUND('2014 (Amend. 1-6-14 &amp; 4-28-14)'!H27*(1+'2015'!$H$2),2)</f>
        <v>14.51</v>
      </c>
      <c r="I27" s="26">
        <f>ROUND('2014 (Amend. 1-6-14 &amp; 4-28-14)'!I27*(1+'2015'!$H$2),2)</f>
        <v>15.09</v>
      </c>
    </row>
    <row r="28" spans="1:9" s="4" customFormat="1" ht="10.5" customHeight="1" x14ac:dyDescent="0.2">
      <c r="A28" s="23"/>
      <c r="B28" s="29"/>
      <c r="C28" s="30"/>
      <c r="D28" s="26"/>
      <c r="E28" s="26"/>
      <c r="F28" s="26"/>
      <c r="G28" s="26"/>
      <c r="H28" s="26"/>
      <c r="I28" s="26"/>
    </row>
    <row r="29" spans="1:9" s="4" customFormat="1" ht="10.5" customHeight="1" x14ac:dyDescent="0.2">
      <c r="A29" s="23">
        <v>12</v>
      </c>
      <c r="B29" s="24"/>
      <c r="C29" s="25" t="s">
        <v>6</v>
      </c>
      <c r="D29" s="26">
        <f>ROUND('2014 (Amend. 1-6-14 &amp; 4-28-14)'!D29*(1+'2015'!$H$2),2)</f>
        <v>12.71</v>
      </c>
      <c r="E29" s="26">
        <f>ROUND('2014 (Amend. 1-6-14 &amp; 4-28-14)'!E29*(1+'2015'!$H$2),2)</f>
        <v>13.22</v>
      </c>
      <c r="F29" s="26">
        <f>ROUND('2014 (Amend. 1-6-14 &amp; 4-28-14)'!F29*(1+'2015'!$H$2),2)</f>
        <v>13.75</v>
      </c>
      <c r="G29" s="26">
        <f>ROUND('2014 (Amend. 1-6-14 &amp; 4-28-14)'!G29*(1+'2015'!$H$2),2)</f>
        <v>14.3</v>
      </c>
      <c r="H29" s="26">
        <f>ROUND('2014 (Amend. 1-6-14 &amp; 4-28-14)'!H29*(1+'2015'!$H$2),2)</f>
        <v>14.87</v>
      </c>
      <c r="I29" s="26">
        <f>ROUND('2014 (Amend. 1-6-14 &amp; 4-28-14)'!I29*(1+'2015'!$H$2),2)</f>
        <v>15.46</v>
      </c>
    </row>
    <row r="30" spans="1:9" s="4" customFormat="1" ht="10.5" customHeight="1" x14ac:dyDescent="0.2">
      <c r="A30" s="23"/>
      <c r="B30" s="29"/>
      <c r="C30" s="30"/>
      <c r="D30" s="26"/>
      <c r="E30" s="26"/>
      <c r="F30" s="26"/>
      <c r="G30" s="26"/>
      <c r="H30" s="26"/>
      <c r="I30" s="26"/>
    </row>
    <row r="31" spans="1:9" s="4" customFormat="1" ht="10.5" customHeight="1" x14ac:dyDescent="0.2">
      <c r="A31" s="23">
        <v>13</v>
      </c>
      <c r="B31" s="24" t="s">
        <v>18</v>
      </c>
      <c r="C31" s="25" t="s">
        <v>6</v>
      </c>
      <c r="D31" s="26">
        <f>ROUND('2014 (Amend. 1-6-14 &amp; 4-28-14)'!D31*(1+'2015'!$H$2),2)</f>
        <v>13.04</v>
      </c>
      <c r="E31" s="26">
        <f>ROUND('2014 (Amend. 1-6-14 &amp; 4-28-14)'!E31*(1+'2015'!$H$2),2)</f>
        <v>13.56</v>
      </c>
      <c r="F31" s="26">
        <f>ROUND('2014 (Amend. 1-6-14 &amp; 4-28-14)'!F31*(1+'2015'!$H$2),2)</f>
        <v>14.11</v>
      </c>
      <c r="G31" s="26">
        <f>ROUND('2014 (Amend. 1-6-14 &amp; 4-28-14)'!G31*(1+'2015'!$H$2),2)</f>
        <v>14.67</v>
      </c>
      <c r="H31" s="26">
        <f>ROUND('2014 (Amend. 1-6-14 &amp; 4-28-14)'!H31*(1+'2015'!$H$2),2)</f>
        <v>15.26</v>
      </c>
      <c r="I31" s="26">
        <f>ROUND('2014 (Amend. 1-6-14 &amp; 4-28-14)'!I31*(1+'2015'!$H$2),2)</f>
        <v>15.87</v>
      </c>
    </row>
    <row r="32" spans="1:9" s="4" customFormat="1" ht="10.5" customHeight="1" x14ac:dyDescent="0.2">
      <c r="A32" s="23"/>
      <c r="B32" s="29"/>
      <c r="C32" s="30"/>
      <c r="D32" s="26"/>
      <c r="E32" s="26"/>
      <c r="F32" s="26"/>
      <c r="G32" s="26"/>
      <c r="H32" s="26"/>
      <c r="I32" s="26"/>
    </row>
    <row r="33" spans="1:9" s="4" customFormat="1" ht="10.5" customHeight="1" x14ac:dyDescent="0.2">
      <c r="A33" s="23">
        <v>14</v>
      </c>
      <c r="B33" s="24"/>
      <c r="C33" s="25" t="s">
        <v>6</v>
      </c>
      <c r="D33" s="26">
        <f>ROUND('2014 (Amend. 1-6-14 &amp; 4-28-14)'!D33*(1+'2015'!$H$2),2)</f>
        <v>13.37</v>
      </c>
      <c r="E33" s="26">
        <f>ROUND('2014 (Amend. 1-6-14 &amp; 4-28-14)'!E33*(1+'2015'!$H$2),2)</f>
        <v>13.9</v>
      </c>
      <c r="F33" s="26">
        <f>ROUND('2014 (Amend. 1-6-14 &amp; 4-28-14)'!F33*(1+'2015'!$H$2),2)</f>
        <v>14.45</v>
      </c>
      <c r="G33" s="26">
        <f>ROUND('2014 (Amend. 1-6-14 &amp; 4-28-14)'!G33*(1+'2015'!$H$2),2)</f>
        <v>15.03</v>
      </c>
      <c r="H33" s="26">
        <f>ROUND('2014 (Amend. 1-6-14 &amp; 4-28-14)'!H33*(1+'2015'!$H$2),2)</f>
        <v>15.63</v>
      </c>
      <c r="I33" s="26">
        <f>ROUND('2014 (Amend. 1-6-14 &amp; 4-28-14)'!I33*(1+'2015'!$H$2),2)</f>
        <v>16.27</v>
      </c>
    </row>
    <row r="34" spans="1:9" s="4" customFormat="1" ht="10.5" customHeight="1" x14ac:dyDescent="0.2">
      <c r="A34" s="32"/>
      <c r="B34" s="29"/>
      <c r="C34" s="30"/>
      <c r="D34" s="26"/>
      <c r="E34" s="26"/>
      <c r="F34" s="26"/>
      <c r="G34" s="26"/>
      <c r="H34" s="26"/>
      <c r="I34" s="26"/>
    </row>
    <row r="35" spans="1:9" s="4" customFormat="1" ht="10.5" customHeight="1" x14ac:dyDescent="0.2">
      <c r="A35" s="23">
        <v>15</v>
      </c>
      <c r="B35" s="35"/>
      <c r="C35" s="25" t="s">
        <v>6</v>
      </c>
      <c r="D35" s="26">
        <f>ROUND('2014 (Amend. 1-6-14 &amp; 4-28-14)'!D35*(1+'2015'!$H$2),2)</f>
        <v>13.69</v>
      </c>
      <c r="E35" s="26">
        <f>ROUND('2014 (Amend. 1-6-14 &amp; 4-28-14)'!E35*(1+'2015'!$H$2),2)</f>
        <v>14.24</v>
      </c>
      <c r="F35" s="26">
        <f>ROUND('2014 (Amend. 1-6-14 &amp; 4-28-14)'!F35*(1+'2015'!$H$2),2)</f>
        <v>14.81</v>
      </c>
      <c r="G35" s="26">
        <f>ROUND('2014 (Amend. 1-6-14 &amp; 4-28-14)'!G35*(1+'2015'!$H$2),2)</f>
        <v>15.4</v>
      </c>
      <c r="H35" s="26">
        <f>ROUND('2014 (Amend. 1-6-14 &amp; 4-28-14)'!H35*(1+'2015'!$H$2),2)</f>
        <v>16.02</v>
      </c>
      <c r="I35" s="26">
        <f>ROUND('2014 (Amend. 1-6-14 &amp; 4-28-14)'!I35*(1+'2015'!$H$2),2)</f>
        <v>16.66</v>
      </c>
    </row>
    <row r="36" spans="1:9" s="4" customFormat="1" ht="10.5" customHeight="1" x14ac:dyDescent="0.2">
      <c r="A36" s="23"/>
      <c r="B36" s="29"/>
      <c r="C36" s="30"/>
      <c r="D36" s="26"/>
      <c r="E36" s="26"/>
      <c r="F36" s="26"/>
      <c r="G36" s="26"/>
      <c r="H36" s="26"/>
      <c r="I36" s="26"/>
    </row>
    <row r="37" spans="1:9" s="4" customFormat="1" ht="10.5" customHeight="1" x14ac:dyDescent="0.2">
      <c r="A37" s="23">
        <v>16</v>
      </c>
      <c r="B37" s="24"/>
      <c r="C37" s="25" t="s">
        <v>6</v>
      </c>
      <c r="D37" s="26">
        <f>ROUND('2014 (Amend. 1-6-14 &amp; 4-28-14)'!D37*(1+'2015'!$H$2),2)</f>
        <v>14.05</v>
      </c>
      <c r="E37" s="26">
        <f>ROUND('2014 (Amend. 1-6-14 &amp; 4-28-14)'!E37*(1+'2015'!$H$2),2)</f>
        <v>14.61</v>
      </c>
      <c r="F37" s="26">
        <f>ROUND('2014 (Amend. 1-6-14 &amp; 4-28-14)'!F37*(1+'2015'!$H$2),2)</f>
        <v>15.2</v>
      </c>
      <c r="G37" s="26">
        <f>ROUND('2014 (Amend. 1-6-14 &amp; 4-28-14)'!G37*(1+'2015'!$H$2),2)</f>
        <v>15.8</v>
      </c>
      <c r="H37" s="26">
        <f>ROUND('2014 (Amend. 1-6-14 &amp; 4-28-14)'!H37*(1+'2015'!$H$2),2)</f>
        <v>16.43</v>
      </c>
      <c r="I37" s="26">
        <f>ROUND('2014 (Amend. 1-6-14 &amp; 4-28-14)'!I37*(1+'2015'!$H$2),2)</f>
        <v>17.09</v>
      </c>
    </row>
    <row r="38" spans="1:9" s="4" customFormat="1" ht="10.5" customHeight="1" x14ac:dyDescent="0.2">
      <c r="A38" s="23"/>
      <c r="B38" s="29"/>
      <c r="C38" s="30"/>
      <c r="D38" s="26"/>
      <c r="E38" s="26"/>
      <c r="F38" s="26"/>
      <c r="G38" s="26"/>
      <c r="H38" s="26"/>
      <c r="I38" s="26"/>
    </row>
    <row r="39" spans="1:9" s="4" customFormat="1" ht="10.5" customHeight="1" x14ac:dyDescent="0.2">
      <c r="A39" s="23">
        <v>17</v>
      </c>
      <c r="B39" s="24"/>
      <c r="C39" s="25" t="s">
        <v>6</v>
      </c>
      <c r="D39" s="26">
        <f>ROUND('2014 (Amend. 1-6-14 &amp; 4-28-14)'!D39*(1+'2015'!$H$2),2)</f>
        <v>14.4</v>
      </c>
      <c r="E39" s="26">
        <f>ROUND('2014 (Amend. 1-6-14 &amp; 4-28-14)'!E39*(1+'2015'!$H$2),2)</f>
        <v>14.98</v>
      </c>
      <c r="F39" s="26">
        <f>ROUND('2014 (Amend. 1-6-14 &amp; 4-28-14)'!F39*(1+'2015'!$H$2),2)</f>
        <v>15.57</v>
      </c>
      <c r="G39" s="26">
        <f>ROUND('2014 (Amend. 1-6-14 &amp; 4-28-14)'!G39*(1+'2015'!$H$2),2)</f>
        <v>16.2</v>
      </c>
      <c r="H39" s="26">
        <f>ROUND('2014 (Amend. 1-6-14 &amp; 4-28-14)'!H39*(1+'2015'!$H$2),2)</f>
        <v>16.850000000000001</v>
      </c>
      <c r="I39" s="26">
        <f>ROUND('2014 (Amend. 1-6-14 &amp; 4-28-14)'!I39*(1+'2015'!$H$2),2)</f>
        <v>17.53</v>
      </c>
    </row>
    <row r="40" spans="1:9" s="4" customFormat="1" ht="10.5" customHeight="1" x14ac:dyDescent="0.2">
      <c r="A40" s="23"/>
      <c r="B40" s="29"/>
      <c r="C40" s="30"/>
      <c r="D40" s="26"/>
      <c r="E40" s="26"/>
      <c r="F40" s="26"/>
      <c r="G40" s="26"/>
      <c r="H40" s="26"/>
      <c r="I40" s="26"/>
    </row>
    <row r="41" spans="1:9" s="4" customFormat="1" ht="10.5" customHeight="1" x14ac:dyDescent="0.2">
      <c r="A41" s="23">
        <v>18</v>
      </c>
      <c r="B41" s="31"/>
      <c r="C41" s="25" t="s">
        <v>6</v>
      </c>
      <c r="D41" s="26">
        <f>ROUND('2014 (Amend. 1-6-14 &amp; 4-28-14)'!D41*(1+'2015'!$H$2),2)</f>
        <v>14.74</v>
      </c>
      <c r="E41" s="26">
        <f>ROUND('2014 (Amend. 1-6-14 &amp; 4-28-14)'!E41*(1+'2015'!$H$2),2)</f>
        <v>15.33</v>
      </c>
      <c r="F41" s="26">
        <f>ROUND('2014 (Amend. 1-6-14 &amp; 4-28-14)'!F41*(1+'2015'!$H$2),2)</f>
        <v>15.95</v>
      </c>
      <c r="G41" s="26">
        <f>ROUND('2014 (Amend. 1-6-14 &amp; 4-28-14)'!G41*(1+'2015'!$H$2),2)</f>
        <v>16.579999999999998</v>
      </c>
      <c r="H41" s="26">
        <f>ROUND('2014 (Amend. 1-6-14 &amp; 4-28-14)'!H41*(1+'2015'!$H$2),2)</f>
        <v>17.239999999999998</v>
      </c>
      <c r="I41" s="26">
        <f>ROUND('2014 (Amend. 1-6-14 &amp; 4-28-14)'!I41*(1+'2015'!$H$2),2)</f>
        <v>17.940000000000001</v>
      </c>
    </row>
    <row r="42" spans="1:9" s="4" customFormat="1" ht="10.5" customHeight="1" x14ac:dyDescent="0.2">
      <c r="A42" s="32"/>
      <c r="B42" s="29"/>
      <c r="C42" s="30"/>
      <c r="D42" s="26"/>
      <c r="E42" s="26"/>
      <c r="F42" s="26"/>
      <c r="G42" s="26"/>
      <c r="H42" s="26"/>
      <c r="I42" s="26"/>
    </row>
    <row r="43" spans="1:9" s="4" customFormat="1" ht="10.5" customHeight="1" x14ac:dyDescent="0.2">
      <c r="A43" s="23">
        <v>19</v>
      </c>
      <c r="B43" s="24"/>
      <c r="C43" s="25" t="s">
        <v>6</v>
      </c>
      <c r="D43" s="26">
        <f>ROUND('2014 (Amend. 1-6-14 &amp; 4-28-14)'!D43*(1+'2015'!$H$2),2)</f>
        <v>15.12</v>
      </c>
      <c r="E43" s="26">
        <f>ROUND('2014 (Amend. 1-6-14 &amp; 4-28-14)'!E43*(1+'2015'!$H$2),2)</f>
        <v>15.72</v>
      </c>
      <c r="F43" s="26">
        <f>ROUND('2014 (Amend. 1-6-14 &amp; 4-28-14)'!F43*(1+'2015'!$H$2),2)</f>
        <v>16.350000000000001</v>
      </c>
      <c r="G43" s="26">
        <f>ROUND('2014 (Amend. 1-6-14 &amp; 4-28-14)'!G43*(1+'2015'!$H$2),2)</f>
        <v>17</v>
      </c>
      <c r="H43" s="26">
        <f>ROUND('2014 (Amend. 1-6-14 &amp; 4-28-14)'!H43*(1+'2015'!$H$2),2)</f>
        <v>17.68</v>
      </c>
      <c r="I43" s="26">
        <f>ROUND('2014 (Amend. 1-6-14 &amp; 4-28-14)'!I43*(1+'2015'!$H$2),2)</f>
        <v>18.38</v>
      </c>
    </row>
    <row r="44" spans="1:9" s="4" customFormat="1" ht="10.5" customHeight="1" x14ac:dyDescent="0.2">
      <c r="A44" s="32"/>
      <c r="B44" s="29"/>
      <c r="C44" s="30"/>
      <c r="D44" s="26"/>
      <c r="E44" s="26"/>
      <c r="F44" s="26"/>
      <c r="G44" s="26"/>
      <c r="H44" s="26"/>
      <c r="I44" s="26"/>
    </row>
    <row r="45" spans="1:9" s="4" customFormat="1" ht="10.5" customHeight="1" x14ac:dyDescent="0.2">
      <c r="A45" s="23">
        <v>20</v>
      </c>
      <c r="B45" s="24"/>
      <c r="C45" s="25" t="s">
        <v>6</v>
      </c>
      <c r="D45" s="26">
        <f>ROUND('2014 (Amend. 1-6-14 &amp; 4-28-14)'!D45*(1+'2015'!$H$2),2)</f>
        <v>15.49</v>
      </c>
      <c r="E45" s="26">
        <f>ROUND('2014 (Amend. 1-6-14 &amp; 4-28-14)'!E45*(1+'2015'!$H$2),2)</f>
        <v>16.11</v>
      </c>
      <c r="F45" s="26">
        <f>ROUND('2014 (Amend. 1-6-14 &amp; 4-28-14)'!F45*(1+'2015'!$H$2),2)</f>
        <v>16.760000000000002</v>
      </c>
      <c r="G45" s="26">
        <f>ROUND('2014 (Amend. 1-6-14 &amp; 4-28-14)'!G45*(1+'2015'!$H$2),2)</f>
        <v>17.43</v>
      </c>
      <c r="H45" s="26">
        <f>ROUND('2014 (Amend. 1-6-14 &amp; 4-28-14)'!H45*(1+'2015'!$H$2),2)</f>
        <v>18.13</v>
      </c>
      <c r="I45" s="26">
        <f>ROUND('2014 (Amend. 1-6-14 &amp; 4-28-14)'!I45*(1+'2015'!$H$2),2)</f>
        <v>18.850000000000001</v>
      </c>
    </row>
    <row r="46" spans="1:9" s="4" customFormat="1" ht="10.5" customHeight="1" x14ac:dyDescent="0.2">
      <c r="A46" s="32"/>
      <c r="B46" s="29"/>
      <c r="C46" s="30"/>
      <c r="D46" s="26"/>
      <c r="E46" s="26"/>
      <c r="F46" s="26"/>
      <c r="G46" s="26"/>
      <c r="H46" s="26"/>
      <c r="I46" s="26"/>
    </row>
    <row r="47" spans="1:9" s="4" customFormat="1" ht="10.5" customHeight="1" x14ac:dyDescent="0.2">
      <c r="A47" s="23">
        <v>21</v>
      </c>
      <c r="B47" s="24"/>
      <c r="C47" s="25" t="s">
        <v>6</v>
      </c>
      <c r="D47" s="26">
        <f>ROUND('2014 (Amend. 1-6-14 &amp; 4-28-14)'!D47*(1+'2015'!$H$2),2)</f>
        <v>15.88</v>
      </c>
      <c r="E47" s="26">
        <f>ROUND('2014 (Amend. 1-6-14 &amp; 4-28-14)'!E47*(1+'2015'!$H$2),2)</f>
        <v>16.510000000000002</v>
      </c>
      <c r="F47" s="26">
        <f>ROUND('2014 (Amend. 1-6-14 &amp; 4-28-14)'!F47*(1+'2015'!$H$2),2)</f>
        <v>17.170000000000002</v>
      </c>
      <c r="G47" s="26">
        <f>ROUND('2014 (Amend. 1-6-14 &amp; 4-28-14)'!G47*(1+'2015'!$H$2),2)</f>
        <v>17.86</v>
      </c>
      <c r="H47" s="26">
        <f>ROUND('2014 (Amend. 1-6-14 &amp; 4-28-14)'!H47*(1+'2015'!$H$2),2)</f>
        <v>18.579999999999998</v>
      </c>
      <c r="I47" s="26">
        <f>ROUND('2014 (Amend. 1-6-14 &amp; 4-28-14)'!I47*(1+'2015'!$H$2),2)</f>
        <v>19.32</v>
      </c>
    </row>
    <row r="48" spans="1:9" s="4" customFormat="1" ht="10.5" customHeight="1" x14ac:dyDescent="0.2">
      <c r="A48" s="23"/>
      <c r="B48" s="29"/>
      <c r="C48" s="30"/>
      <c r="D48" s="26"/>
      <c r="E48" s="26"/>
      <c r="F48" s="26"/>
      <c r="G48" s="26"/>
      <c r="H48" s="26"/>
      <c r="I48" s="26"/>
    </row>
    <row r="49" spans="1:12" s="4" customFormat="1" ht="10.5" customHeight="1" x14ac:dyDescent="0.2">
      <c r="A49" s="23">
        <v>22</v>
      </c>
      <c r="B49" s="24"/>
      <c r="C49" s="25" t="s">
        <v>6</v>
      </c>
      <c r="D49" s="26">
        <f>ROUND('2014 (Amend. 1-6-14 &amp; 4-28-14)'!D49*(1+'2015'!$H$2),2)</f>
        <v>16.3</v>
      </c>
      <c r="E49" s="26">
        <f>ROUND('2014 (Amend. 1-6-14 &amp; 4-28-14)'!E49*(1+'2015'!$H$2),2)</f>
        <v>16.95</v>
      </c>
      <c r="F49" s="26">
        <f>ROUND('2014 (Amend. 1-6-14 &amp; 4-28-14)'!F49*(1+'2015'!$H$2),2)</f>
        <v>17.62</v>
      </c>
      <c r="G49" s="26">
        <f>ROUND('2014 (Amend. 1-6-14 &amp; 4-28-14)'!G49*(1+'2015'!$H$2),2)</f>
        <v>18.32</v>
      </c>
      <c r="H49" s="26">
        <f>ROUND('2014 (Amend. 1-6-14 &amp; 4-28-14)'!H49*(1+'2015'!$H$2),2)</f>
        <v>19.059999999999999</v>
      </c>
      <c r="I49" s="26">
        <f>ROUND('2014 (Amend. 1-6-14 &amp; 4-28-14)'!I49*(1+'2015'!$H$2),2)</f>
        <v>19.82</v>
      </c>
    </row>
    <row r="50" spans="1:12" s="4" customFormat="1" ht="10.5" customHeight="1" x14ac:dyDescent="0.2">
      <c r="A50" s="32"/>
      <c r="B50" s="29"/>
      <c r="C50" s="30"/>
      <c r="D50" s="26"/>
      <c r="E50" s="26"/>
      <c r="F50" s="26"/>
      <c r="G50" s="26"/>
      <c r="H50" s="26"/>
      <c r="I50" s="26"/>
    </row>
    <row r="51" spans="1:12" s="4" customFormat="1" ht="10.5" customHeight="1" x14ac:dyDescent="0.2">
      <c r="A51" s="23">
        <v>23</v>
      </c>
      <c r="B51" s="24"/>
      <c r="C51" s="25" t="s">
        <v>6</v>
      </c>
      <c r="D51" s="26">
        <f>ROUND('2014 (Amend. 1-6-14 &amp; 4-28-14)'!D51*(1+'2015'!$H$2),2)</f>
        <v>16.690000000000001</v>
      </c>
      <c r="E51" s="26">
        <f>ROUND('2014 (Amend. 1-6-14 &amp; 4-28-14)'!E51*(1+'2015'!$H$2),2)</f>
        <v>17.36</v>
      </c>
      <c r="F51" s="26">
        <f>ROUND('2014 (Amend. 1-6-14 &amp; 4-28-14)'!F51*(1+'2015'!$H$2),2)</f>
        <v>18.05</v>
      </c>
      <c r="G51" s="26">
        <f>ROUND('2014 (Amend. 1-6-14 &amp; 4-28-14)'!G51*(1+'2015'!$H$2),2)</f>
        <v>18.77</v>
      </c>
      <c r="H51" s="26">
        <f>ROUND('2014 (Amend. 1-6-14 &amp; 4-28-14)'!H51*(1+'2015'!$H$2),2)</f>
        <v>19.52</v>
      </c>
      <c r="I51" s="26">
        <f>ROUND('2014 (Amend. 1-6-14 &amp; 4-28-14)'!I51*(1+'2015'!$H$2),2)</f>
        <v>20.309999999999999</v>
      </c>
    </row>
    <row r="52" spans="1:12" s="4" customFormat="1" ht="10.5" customHeight="1" x14ac:dyDescent="0.2">
      <c r="A52" s="23"/>
      <c r="B52" s="29"/>
      <c r="C52" s="30"/>
      <c r="D52" s="26"/>
      <c r="E52" s="26"/>
      <c r="F52" s="26"/>
      <c r="G52" s="26"/>
      <c r="H52" s="26"/>
      <c r="I52" s="26"/>
    </row>
    <row r="53" spans="1:12" s="4" customFormat="1" ht="10.5" customHeight="1" x14ac:dyDescent="0.2">
      <c r="A53" s="23">
        <v>24</v>
      </c>
      <c r="B53" s="24" t="s">
        <v>19</v>
      </c>
      <c r="C53" s="25" t="s">
        <v>6</v>
      </c>
      <c r="D53" s="26">
        <f>ROUND('2014 (Amend. 1-6-14 &amp; 4-28-14)'!D53*(1+'2015'!$H$2),2)</f>
        <v>17.11</v>
      </c>
      <c r="E53" s="26">
        <f>ROUND('2014 (Amend. 1-6-14 &amp; 4-28-14)'!E53*(1+'2015'!$H$2),2)</f>
        <v>17.8</v>
      </c>
      <c r="F53" s="26">
        <f>ROUND('2014 (Amend. 1-6-14 &amp; 4-28-14)'!F53*(1+'2015'!$H$2),2)</f>
        <v>18.52</v>
      </c>
      <c r="G53" s="26">
        <f>ROUND('2014 (Amend. 1-6-14 &amp; 4-28-14)'!G53*(1+'2015'!$H$2),2)</f>
        <v>19.25</v>
      </c>
      <c r="H53" s="26">
        <f>ROUND('2014 (Amend. 1-6-14 &amp; 4-28-14)'!H53*(1+'2015'!$H$2),2)</f>
        <v>20.02</v>
      </c>
      <c r="I53" s="26">
        <f>ROUND('2014 (Amend. 1-6-14 &amp; 4-28-14)'!I53*(1+'2015'!$H$2),2)</f>
        <v>20.83</v>
      </c>
    </row>
    <row r="54" spans="1:12" s="4" customFormat="1" ht="10.5" customHeight="1" x14ac:dyDescent="0.2">
      <c r="A54" s="32"/>
      <c r="B54" s="29"/>
      <c r="C54" s="30"/>
      <c r="D54" s="26"/>
      <c r="E54" s="26"/>
      <c r="F54" s="26"/>
      <c r="G54" s="26"/>
      <c r="H54" s="26"/>
      <c r="I54" s="26"/>
    </row>
    <row r="55" spans="1:12" s="4" customFormat="1" ht="10.5" customHeight="1" x14ac:dyDescent="0.2">
      <c r="A55" s="23">
        <v>25</v>
      </c>
      <c r="B55" s="24"/>
      <c r="C55" s="25" t="s">
        <v>6</v>
      </c>
      <c r="D55" s="26">
        <f>ROUND('2014 (Amend. 1-6-14 &amp; 4-28-14)'!D55*(1+'2015'!$H$2),2)</f>
        <v>17.53</v>
      </c>
      <c r="E55" s="26">
        <f>ROUND('2014 (Amend. 1-6-14 &amp; 4-28-14)'!E55*(1+'2015'!$H$2),2)</f>
        <v>18.23</v>
      </c>
      <c r="F55" s="26">
        <f>ROUND('2014 (Amend. 1-6-14 &amp; 4-28-14)'!F55*(1+'2015'!$H$2),2)</f>
        <v>18.95</v>
      </c>
      <c r="G55" s="26">
        <f>ROUND('2014 (Amend. 1-6-14 &amp; 4-28-14)'!G55*(1+'2015'!$H$2),2)</f>
        <v>19.72</v>
      </c>
      <c r="H55" s="26">
        <f>ROUND('2014 (Amend. 1-6-14 &amp; 4-28-14)'!H55*(1+'2015'!$H$2),2)</f>
        <v>20.5</v>
      </c>
      <c r="I55" s="26">
        <f>ROUND('2014 (Amend. 1-6-14 &amp; 4-28-14)'!I55*(1+'2015'!$H$2),2)</f>
        <v>21.33</v>
      </c>
    </row>
    <row r="56" spans="1:12" s="4" customFormat="1" ht="10.5" customHeight="1" x14ac:dyDescent="0.2">
      <c r="A56" s="23"/>
      <c r="B56" s="29"/>
      <c r="C56" s="30"/>
      <c r="D56" s="26"/>
      <c r="E56" s="26"/>
      <c r="F56" s="26"/>
      <c r="G56" s="26"/>
      <c r="H56" s="26"/>
      <c r="I56" s="26"/>
    </row>
    <row r="57" spans="1:12" s="4" customFormat="1" ht="10.5" customHeight="1" x14ac:dyDescent="0.2">
      <c r="A57" s="23">
        <v>26</v>
      </c>
      <c r="B57" s="24"/>
      <c r="C57" s="25" t="s">
        <v>6</v>
      </c>
      <c r="D57" s="26">
        <f>ROUND('2014 (Amend. 1-6-14 &amp; 4-28-14)'!D57*(1+'2015'!$H$2),2)</f>
        <v>17.97</v>
      </c>
      <c r="E57" s="26">
        <f>ROUND('2014 (Amend. 1-6-14 &amp; 4-28-14)'!E57*(1+'2015'!$H$2),2)</f>
        <v>18.690000000000001</v>
      </c>
      <c r="F57" s="26">
        <f>ROUND('2014 (Amend. 1-6-14 &amp; 4-28-14)'!F57*(1+'2015'!$H$2),2)</f>
        <v>19.43</v>
      </c>
      <c r="G57" s="26">
        <f>ROUND('2014 (Amend. 1-6-14 &amp; 4-28-14)'!G57*(1+'2015'!$H$2),2)</f>
        <v>20.22</v>
      </c>
      <c r="H57" s="26">
        <f>ROUND('2014 (Amend. 1-6-14 &amp; 4-28-14)'!H57*(1+'2015'!$H$2),2)</f>
        <v>21.02</v>
      </c>
      <c r="I57" s="26">
        <f>ROUND('2014 (Amend. 1-6-14 &amp; 4-28-14)'!I57*(1+'2015'!$H$2),2)</f>
        <v>21.86</v>
      </c>
    </row>
    <row r="58" spans="1:12" s="4" customFormat="1" ht="10.5" customHeight="1" x14ac:dyDescent="0.2">
      <c r="A58" s="33"/>
      <c r="B58" s="29"/>
      <c r="C58" s="30"/>
      <c r="D58" s="26"/>
      <c r="E58" s="26"/>
      <c r="F58" s="26"/>
      <c r="G58" s="26"/>
      <c r="H58" s="26"/>
      <c r="I58" s="26"/>
    </row>
    <row r="59" spans="1:12" s="4" customFormat="1" ht="10.5" customHeight="1" x14ac:dyDescent="0.2">
      <c r="A59" s="23">
        <v>27</v>
      </c>
      <c r="B59" s="34"/>
      <c r="C59" s="25" t="s">
        <v>6</v>
      </c>
      <c r="D59" s="26">
        <f>ROUND('2014 (Amend. 1-6-14 &amp; 4-28-14)'!D59*(1+'2015'!$H$2),2)</f>
        <v>18.420000000000002</v>
      </c>
      <c r="E59" s="26">
        <f>ROUND('2014 (Amend. 1-6-14 &amp; 4-28-14)'!E59*(1+'2015'!$H$2),2)</f>
        <v>19.16</v>
      </c>
      <c r="F59" s="26">
        <f>ROUND('2014 (Amend. 1-6-14 &amp; 4-28-14)'!F59*(1+'2015'!$H$2),2)</f>
        <v>19.93</v>
      </c>
      <c r="G59" s="26">
        <f>ROUND('2014 (Amend. 1-6-14 &amp; 4-28-14)'!G59*(1+'2015'!$H$2),2)</f>
        <v>20.72</v>
      </c>
      <c r="H59" s="26">
        <f>ROUND('2014 (Amend. 1-6-14 &amp; 4-28-14)'!H59*(1+'2015'!$H$2),2)</f>
        <v>21.55</v>
      </c>
      <c r="I59" s="26">
        <f>ROUND('2014 (Amend. 1-6-14 &amp; 4-28-14)'!I59*(1+'2015'!$H$2),2)</f>
        <v>22.41</v>
      </c>
    </row>
    <row r="60" spans="1:12" s="4" customFormat="1" ht="10.5" customHeight="1" x14ac:dyDescent="0.2">
      <c r="A60" s="32"/>
      <c r="B60" s="35"/>
      <c r="C60" s="30"/>
      <c r="D60" s="26"/>
      <c r="E60" s="26"/>
      <c r="F60" s="26"/>
      <c r="G60" s="26"/>
      <c r="H60" s="26"/>
      <c r="I60" s="26"/>
    </row>
    <row r="61" spans="1:12" s="4" customFormat="1" ht="10.5" customHeight="1" x14ac:dyDescent="0.2">
      <c r="A61" s="23">
        <v>28</v>
      </c>
      <c r="B61" s="35"/>
      <c r="C61" s="25" t="s">
        <v>6</v>
      </c>
      <c r="D61" s="26">
        <f>ROUND('2014 (Amend. 1-6-14 &amp; 4-28-14)'!D61*(1+'2015'!$H$2),2)</f>
        <v>18.89</v>
      </c>
      <c r="E61" s="26">
        <f>ROUND('2014 (Amend. 1-6-14 &amp; 4-28-14)'!E61*(1+'2015'!$H$2),2)</f>
        <v>19.649999999999999</v>
      </c>
      <c r="F61" s="26">
        <f>ROUND('2014 (Amend. 1-6-14 &amp; 4-28-14)'!F61*(1+'2015'!$H$2),2)</f>
        <v>20.43</v>
      </c>
      <c r="G61" s="26">
        <f>ROUND('2014 (Amend. 1-6-14 &amp; 4-28-14)'!G61*(1+'2015'!$H$2),2)</f>
        <v>21.25</v>
      </c>
      <c r="H61" s="26">
        <f>ROUND('2014 (Amend. 1-6-14 &amp; 4-28-14)'!H61*(1+'2015'!$H$2),2)</f>
        <v>22.1</v>
      </c>
      <c r="I61" s="26">
        <f>ROUND('2014 (Amend. 1-6-14 &amp; 4-28-14)'!I61*(1+'2015'!$H$2),2)</f>
        <v>22.98</v>
      </c>
    </row>
    <row r="62" spans="1:12" s="4" customFormat="1" ht="10.5" customHeight="1" x14ac:dyDescent="0.2">
      <c r="A62" s="23"/>
      <c r="B62" s="29"/>
      <c r="C62" s="30"/>
      <c r="D62" s="26"/>
      <c r="E62" s="26"/>
      <c r="F62" s="26"/>
      <c r="G62" s="26"/>
      <c r="H62" s="26"/>
      <c r="I62" s="26"/>
    </row>
    <row r="63" spans="1:12" s="4" customFormat="1" ht="10.5" customHeight="1" x14ac:dyDescent="0.2">
      <c r="A63" s="23">
        <v>29</v>
      </c>
      <c r="B63" s="35"/>
      <c r="C63" s="25" t="s">
        <v>6</v>
      </c>
      <c r="D63" s="26">
        <f>ROUND('2014 (Amend. 1-6-14 &amp; 4-28-14)'!D63*(1+'2015'!$H$2),2)</f>
        <v>19.36</v>
      </c>
      <c r="E63" s="26">
        <f>ROUND('2014 (Amend. 1-6-14 &amp; 4-28-14)'!E63*(1+'2015'!$H$2),2)</f>
        <v>20.13</v>
      </c>
      <c r="F63" s="26">
        <f>ROUND('2014 (Amend. 1-6-14 &amp; 4-28-14)'!F63*(1+'2015'!$H$2),2)</f>
        <v>20.94</v>
      </c>
      <c r="G63" s="26">
        <f>ROUND('2014 (Amend. 1-6-14 &amp; 4-28-14)'!G63*(1+'2015'!$H$2),2)</f>
        <v>21.77</v>
      </c>
      <c r="H63" s="26">
        <f>ROUND('2014 (Amend. 1-6-14 &amp; 4-28-14)'!H63*(1+'2015'!$H$2),2)</f>
        <v>22.65</v>
      </c>
      <c r="I63" s="26">
        <f>ROUND('2014 (Amend. 1-6-14 &amp; 4-28-14)'!I63*(1+'2015'!$H$2),2)</f>
        <v>23.55</v>
      </c>
      <c r="L63" s="52"/>
    </row>
    <row r="64" spans="1:12" s="4" customFormat="1" ht="10.5" customHeight="1" x14ac:dyDescent="0.2">
      <c r="A64" s="32"/>
      <c r="B64" s="29"/>
      <c r="C64" s="30"/>
      <c r="D64" s="26"/>
      <c r="E64" s="26"/>
      <c r="F64" s="26"/>
      <c r="G64" s="26"/>
      <c r="H64" s="26"/>
      <c r="I64" s="26"/>
    </row>
    <row r="65" spans="1:9" s="4" customFormat="1" ht="10.5" customHeight="1" x14ac:dyDescent="0.2">
      <c r="A65" s="23">
        <v>30</v>
      </c>
      <c r="B65" s="24"/>
      <c r="C65" s="25" t="s">
        <v>6</v>
      </c>
      <c r="D65" s="26">
        <f>ROUND('2014 (Amend. 1-6-14 &amp; 4-28-14)'!D65*(1+'2015'!$H$2),2)</f>
        <v>19.84</v>
      </c>
      <c r="E65" s="26">
        <f>ROUND('2014 (Amend. 1-6-14 &amp; 4-28-14)'!E65*(1+'2015'!$H$2),2)</f>
        <v>20.63</v>
      </c>
      <c r="F65" s="26">
        <f>ROUND('2014 (Amend. 1-6-14 &amp; 4-28-14)'!F65*(1+'2015'!$H$2),2)</f>
        <v>21.46</v>
      </c>
      <c r="G65" s="26">
        <f>ROUND('2014 (Amend. 1-6-14 &amp; 4-28-14)'!G65*(1+'2015'!$H$2),2)</f>
        <v>22.32</v>
      </c>
      <c r="H65" s="26">
        <f>ROUND('2014 (Amend. 1-6-14 &amp; 4-28-14)'!H65*(1+'2015'!$H$2),2)</f>
        <v>23.22</v>
      </c>
      <c r="I65" s="26">
        <f>ROUND('2014 (Amend. 1-6-14 &amp; 4-28-14)'!I65*(1+'2015'!$H$2),2)</f>
        <v>24.14</v>
      </c>
    </row>
    <row r="66" spans="1:9" s="4" customFormat="1" ht="10.5" customHeight="1" x14ac:dyDescent="0.2">
      <c r="A66" s="23"/>
      <c r="B66" s="24"/>
      <c r="C66" s="25"/>
      <c r="D66" s="26"/>
      <c r="E66" s="26"/>
      <c r="F66" s="26"/>
      <c r="G66" s="26"/>
      <c r="H66" s="26"/>
      <c r="I66" s="26"/>
    </row>
    <row r="67" spans="1:9" s="4" customFormat="1" ht="10.5" customHeight="1" x14ac:dyDescent="0.2">
      <c r="A67" s="23">
        <v>31</v>
      </c>
      <c r="B67" s="29" t="s">
        <v>20</v>
      </c>
      <c r="C67" s="25" t="s">
        <v>6</v>
      </c>
      <c r="D67" s="26">
        <f>ROUND('2014 (Amend. 1-6-14 &amp; 4-28-14)'!D67*(1+'2015'!$H$2),2)</f>
        <v>20.34</v>
      </c>
      <c r="E67" s="26">
        <f>ROUND('2014 (Amend. 1-6-14 &amp; 4-28-14)'!E67*(1+'2015'!$H$2),2)</f>
        <v>21.15</v>
      </c>
      <c r="F67" s="26">
        <f>ROUND('2014 (Amend. 1-6-14 &amp; 4-28-14)'!F67*(1+'2015'!$H$2),2)</f>
        <v>22</v>
      </c>
      <c r="G67" s="26">
        <f>ROUND('2014 (Amend. 1-6-14 &amp; 4-28-14)'!G67*(1+'2015'!$H$2),2)</f>
        <v>22.88</v>
      </c>
      <c r="H67" s="26">
        <f>ROUND('2014 (Amend. 1-6-14 &amp; 4-28-14)'!H67*(1+'2015'!$H$2),2)</f>
        <v>23.8</v>
      </c>
      <c r="I67" s="26">
        <f>ROUND('2014 (Amend. 1-6-14 &amp; 4-28-14)'!I67*(1+'2015'!$H$2),2)</f>
        <v>24.75</v>
      </c>
    </row>
    <row r="68" spans="1:9" s="4" customFormat="1" ht="10.5" customHeight="1" x14ac:dyDescent="0.2">
      <c r="A68" s="23"/>
      <c r="B68" s="29" t="s">
        <v>21</v>
      </c>
      <c r="C68" s="30"/>
      <c r="D68" s="26"/>
      <c r="E68" s="26"/>
      <c r="F68" s="26"/>
      <c r="G68" s="26"/>
      <c r="H68" s="26"/>
      <c r="I68" s="26"/>
    </row>
    <row r="69" spans="1:9" s="4" customFormat="1" ht="10.5" customHeight="1" x14ac:dyDescent="0.2">
      <c r="A69" s="23"/>
      <c r="B69" s="29" t="s">
        <v>22</v>
      </c>
      <c r="C69" s="30"/>
      <c r="D69" s="26"/>
      <c r="E69" s="26"/>
      <c r="F69" s="26"/>
      <c r="G69" s="26"/>
      <c r="H69" s="26"/>
      <c r="I69" s="26"/>
    </row>
    <row r="70" spans="1:9" s="4" customFormat="1" ht="10.5" customHeight="1" x14ac:dyDescent="0.2">
      <c r="A70" s="23"/>
      <c r="B70" s="29"/>
      <c r="C70" s="30"/>
      <c r="D70" s="26"/>
      <c r="E70" s="26"/>
      <c r="F70" s="26"/>
      <c r="G70" s="26"/>
      <c r="H70" s="26"/>
      <c r="I70" s="26"/>
    </row>
    <row r="71" spans="1:9" s="4" customFormat="1" ht="10.5" customHeight="1" x14ac:dyDescent="0.2">
      <c r="A71" s="23">
        <v>32</v>
      </c>
      <c r="B71" s="34"/>
      <c r="C71" s="25" t="s">
        <v>6</v>
      </c>
      <c r="D71" s="26">
        <f>ROUND('2014 (Amend. 1-6-14 &amp; 4-28-14)'!D71*(1+'2015'!$H$2),2)</f>
        <v>20.85</v>
      </c>
      <c r="E71" s="26">
        <f>ROUND('2014 (Amend. 1-6-14 &amp; 4-28-14)'!E71*(1+'2015'!$H$2),2)</f>
        <v>21.68</v>
      </c>
      <c r="F71" s="26">
        <f>ROUND('2014 (Amend. 1-6-14 &amp; 4-28-14)'!F71*(1+'2015'!$H$2),2)</f>
        <v>22.56</v>
      </c>
      <c r="G71" s="26">
        <f>ROUND('2014 (Amend. 1-6-14 &amp; 4-28-14)'!G71*(1+'2015'!$H$2),2)</f>
        <v>23.45</v>
      </c>
      <c r="H71" s="26">
        <f>ROUND('2014 (Amend. 1-6-14 &amp; 4-28-14)'!H71*(1+'2015'!$H$2),2)</f>
        <v>24.39</v>
      </c>
      <c r="I71" s="26">
        <f>ROUND('2014 (Amend. 1-6-14 &amp; 4-28-14)'!I71*(1+'2015'!$H$2),2)</f>
        <v>25.37</v>
      </c>
    </row>
    <row r="72" spans="1:9" s="4" customFormat="1" ht="10.5" customHeight="1" x14ac:dyDescent="0.2">
      <c r="A72" s="32"/>
      <c r="B72" s="29"/>
      <c r="C72" s="30"/>
      <c r="D72" s="26"/>
      <c r="E72" s="26"/>
      <c r="F72" s="26"/>
      <c r="G72" s="26"/>
      <c r="H72" s="26"/>
      <c r="I72" s="26"/>
    </row>
    <row r="73" spans="1:9" s="4" customFormat="1" ht="10.5" customHeight="1" thickBot="1" x14ac:dyDescent="0.25">
      <c r="A73" s="36">
        <v>33</v>
      </c>
      <c r="B73" s="71"/>
      <c r="C73" s="50" t="s">
        <v>6</v>
      </c>
      <c r="D73" s="37">
        <f>ROUND('2014 (Amend. 1-6-14 &amp; 4-28-14)'!D73*(1+'2015'!$H$2),2)</f>
        <v>21.38</v>
      </c>
      <c r="E73" s="37">
        <f>ROUND('2014 (Amend. 1-6-14 &amp; 4-28-14)'!E73*(1+'2015'!$H$2),2)</f>
        <v>22.23</v>
      </c>
      <c r="F73" s="37">
        <f>ROUND('2014 (Amend. 1-6-14 &amp; 4-28-14)'!F73*(1+'2015'!$H$2),2)</f>
        <v>23.12</v>
      </c>
      <c r="G73" s="37">
        <f>ROUND('2014 (Amend. 1-6-14 &amp; 4-28-14)'!G73*(1+'2015'!$H$2),2)</f>
        <v>24.04</v>
      </c>
      <c r="H73" s="37">
        <f>ROUND('2014 (Amend. 1-6-14 &amp; 4-28-14)'!H73*(1+'2015'!$H$2),2)</f>
        <v>25.01</v>
      </c>
      <c r="I73" s="37">
        <f>ROUND('2014 (Amend. 1-6-14 &amp; 4-28-14)'!I73*(1+'2015'!$H$2),2)</f>
        <v>26.01</v>
      </c>
    </row>
    <row r="74" spans="1:9" s="4" customFormat="1" ht="10" hidden="1" x14ac:dyDescent="0.2">
      <c r="A74" s="32"/>
      <c r="B74" s="29"/>
      <c r="C74" s="30"/>
      <c r="D74" s="26"/>
      <c r="E74" s="26"/>
      <c r="F74" s="26"/>
      <c r="G74" s="26"/>
      <c r="H74" s="26"/>
      <c r="I74" s="26"/>
    </row>
    <row r="75" spans="1:9" s="4" customFormat="1" ht="15" customHeight="1" x14ac:dyDescent="0.2">
      <c r="A75" s="23">
        <v>34</v>
      </c>
      <c r="B75" s="29" t="s">
        <v>23</v>
      </c>
      <c r="C75" s="25" t="s">
        <v>6</v>
      </c>
      <c r="D75" s="26">
        <f>ROUND('2014 (Amend. 1-6-14 &amp; 4-28-14)'!D75*(1+'2015'!$H$2),2)</f>
        <v>21.91</v>
      </c>
      <c r="E75" s="26">
        <f>ROUND('2014 (Amend. 1-6-14 &amp; 4-28-14)'!E75*(1+'2015'!$H$2),2)</f>
        <v>22.78</v>
      </c>
      <c r="F75" s="26">
        <f>ROUND('2014 (Amend. 1-6-14 &amp; 4-28-14)'!F75*(1+'2015'!$H$2),2)</f>
        <v>23.69</v>
      </c>
      <c r="G75" s="26">
        <f>ROUND('2014 (Amend. 1-6-14 &amp; 4-28-14)'!G75*(1+'2015'!$H$2),2)</f>
        <v>24.63</v>
      </c>
      <c r="H75" s="26">
        <f>ROUND('2014 (Amend. 1-6-14 &amp; 4-28-14)'!H75*(1+'2015'!$H$2),2)</f>
        <v>25.62</v>
      </c>
      <c r="I75" s="26">
        <f>ROUND('2014 (Amend. 1-6-14 &amp; 4-28-14)'!I75*(1+'2015'!$H$2),2)</f>
        <v>26.65</v>
      </c>
    </row>
    <row r="76" spans="1:9" s="4" customFormat="1" ht="10.5" customHeight="1" x14ac:dyDescent="0.2">
      <c r="A76" s="23"/>
      <c r="B76" s="29" t="s">
        <v>24</v>
      </c>
      <c r="C76" s="25"/>
      <c r="D76" s="26"/>
      <c r="E76" s="26"/>
      <c r="F76" s="26"/>
      <c r="G76" s="26"/>
      <c r="H76" s="26"/>
      <c r="I76" s="26"/>
    </row>
    <row r="77" spans="1:9" s="4" customFormat="1" ht="10.5" customHeight="1" x14ac:dyDescent="0.2">
      <c r="A77" s="23"/>
      <c r="B77" s="24"/>
      <c r="C77" s="25"/>
      <c r="D77" s="26"/>
      <c r="E77" s="26"/>
      <c r="F77" s="26"/>
      <c r="G77" s="26"/>
      <c r="H77" s="26"/>
      <c r="I77" s="26"/>
    </row>
    <row r="78" spans="1:9" s="4" customFormat="1" ht="10.5" customHeight="1" x14ac:dyDescent="0.2">
      <c r="A78" s="23">
        <v>35</v>
      </c>
      <c r="B78" s="24" t="s">
        <v>25</v>
      </c>
      <c r="C78" s="25" t="s">
        <v>6</v>
      </c>
      <c r="D78" s="26">
        <f>ROUND('2014 (Amend. 1-6-14 &amp; 4-28-14)'!D78*(1+'2015'!$H$2),2)</f>
        <v>22.44</v>
      </c>
      <c r="E78" s="26">
        <f>ROUND('2014 (Amend. 1-6-14 &amp; 4-28-14)'!E78*(1+'2015'!$H$2),2)</f>
        <v>23.34</v>
      </c>
      <c r="F78" s="26">
        <f>ROUND('2014 (Amend. 1-6-14 &amp; 4-28-14)'!F78*(1+'2015'!$H$2),2)</f>
        <v>24.28</v>
      </c>
      <c r="G78" s="26">
        <f>ROUND('2014 (Amend. 1-6-14 &amp; 4-28-14)'!G78*(1+'2015'!$H$2),2)</f>
        <v>25.24</v>
      </c>
      <c r="H78" s="26">
        <f>ROUND('2014 (Amend. 1-6-14 &amp; 4-28-14)'!H78*(1+'2015'!$H$2),2)</f>
        <v>26.25</v>
      </c>
      <c r="I78" s="26">
        <f>ROUND('2014 (Amend. 1-6-14 &amp; 4-28-14)'!I78*(1+'2015'!$H$2),2)</f>
        <v>27.3</v>
      </c>
    </row>
    <row r="79" spans="1:9" s="4" customFormat="1" ht="10.5" customHeight="1" x14ac:dyDescent="0.2">
      <c r="A79" s="23"/>
      <c r="B79" s="24" t="s">
        <v>26</v>
      </c>
      <c r="C79" s="30"/>
      <c r="D79" s="26"/>
      <c r="E79" s="26"/>
      <c r="F79" s="26"/>
      <c r="G79" s="26"/>
      <c r="H79" s="26"/>
      <c r="I79" s="26"/>
    </row>
    <row r="80" spans="1:9" s="4" customFormat="1" ht="10.5" customHeight="1" x14ac:dyDescent="0.2">
      <c r="A80" s="32"/>
      <c r="B80" s="24" t="s">
        <v>27</v>
      </c>
      <c r="C80" s="30"/>
      <c r="D80" s="26"/>
      <c r="E80" s="26"/>
      <c r="F80" s="26"/>
      <c r="G80" s="26"/>
      <c r="H80" s="26"/>
      <c r="I80" s="26"/>
    </row>
    <row r="81" spans="1:13" s="4" customFormat="1" ht="10.5" customHeight="1" x14ac:dyDescent="0.2">
      <c r="A81" s="32"/>
      <c r="B81" s="35"/>
      <c r="C81" s="30"/>
      <c r="D81" s="26"/>
      <c r="E81" s="26"/>
      <c r="F81" s="26"/>
      <c r="G81" s="26"/>
      <c r="H81" s="26"/>
      <c r="I81" s="26"/>
    </row>
    <row r="82" spans="1:13" s="4" customFormat="1" ht="10.5" customHeight="1" x14ac:dyDescent="0.2">
      <c r="A82" s="23">
        <v>36</v>
      </c>
      <c r="B82" s="24"/>
      <c r="C82" s="25" t="s">
        <v>6</v>
      </c>
      <c r="D82" s="26">
        <f>ROUND('2014 (Amend. 1-6-14 &amp; 4-28-14)'!D82*(1+'2015'!$H$2),2)</f>
        <v>23.02</v>
      </c>
      <c r="E82" s="26">
        <f>ROUND('2014 (Amend. 1-6-14 &amp; 4-28-14)'!E82*(1+'2015'!$H$2),2)</f>
        <v>23.94</v>
      </c>
      <c r="F82" s="26">
        <f>ROUND('2014 (Amend. 1-6-14 &amp; 4-28-14)'!F82*(1+'2015'!$H$2),2)</f>
        <v>24.91</v>
      </c>
      <c r="G82" s="26">
        <f>ROUND('2014 (Amend. 1-6-14 &amp; 4-28-14)'!G82*(1+'2015'!$H$2),2)</f>
        <v>25.9</v>
      </c>
      <c r="H82" s="26">
        <f>ROUND('2014 (Amend. 1-6-14 &amp; 4-28-14)'!H82*(1+'2015'!$H$2),2)</f>
        <v>26.93</v>
      </c>
      <c r="I82" s="26">
        <f>ROUND('2014 (Amend. 1-6-14 &amp; 4-28-14)'!I82*(1+'2015'!$H$2),2)</f>
        <v>28.01</v>
      </c>
    </row>
    <row r="83" spans="1:13" s="4" customFormat="1" ht="10.5" customHeight="1" x14ac:dyDescent="0.2">
      <c r="A83" s="32"/>
      <c r="B83" s="29"/>
      <c r="C83" s="30"/>
      <c r="D83" s="26"/>
      <c r="E83" s="26"/>
      <c r="F83" s="26"/>
      <c r="G83" s="26"/>
      <c r="H83" s="26"/>
      <c r="I83" s="26"/>
    </row>
    <row r="84" spans="1:13" s="4" customFormat="1" ht="10.5" customHeight="1" x14ac:dyDescent="0.2">
      <c r="A84" s="23">
        <v>37</v>
      </c>
      <c r="B84" s="29" t="s">
        <v>30</v>
      </c>
      <c r="C84" s="25" t="s">
        <v>6</v>
      </c>
      <c r="D84" s="26">
        <f>ROUND('2014 (Amend. 1-6-14 &amp; 4-28-14)'!D84*(1+'2015'!$H$2),2)</f>
        <v>23.57</v>
      </c>
      <c r="E84" s="26">
        <f>ROUND('2014 (Amend. 1-6-14 &amp; 4-28-14)'!E84*(1+'2015'!$H$2),2)</f>
        <v>24.52</v>
      </c>
      <c r="F84" s="26">
        <f>ROUND('2014 (Amend. 1-6-14 &amp; 4-28-14)'!F84*(1+'2015'!$H$2),2)</f>
        <v>25.5</v>
      </c>
      <c r="G84" s="26">
        <f>ROUND('2014 (Amend. 1-6-14 &amp; 4-28-14)'!G84*(1+'2015'!$H$2),2)</f>
        <v>26.53</v>
      </c>
      <c r="H84" s="26">
        <f>ROUND('2014 (Amend. 1-6-14 &amp; 4-28-14)'!H84*(1+'2015'!$H$2),2)</f>
        <v>27.59</v>
      </c>
      <c r="I84" s="26">
        <f>ROUND('2014 (Amend. 1-6-14 &amp; 4-28-14)'!I84*(1+'2015'!$H$2),2)</f>
        <v>28.68</v>
      </c>
    </row>
    <row r="85" spans="1:13" s="4" customFormat="1" ht="10.5" customHeight="1" x14ac:dyDescent="0.2">
      <c r="A85" s="32"/>
      <c r="B85" s="29" t="s">
        <v>32</v>
      </c>
      <c r="C85" s="30"/>
      <c r="D85" s="26"/>
      <c r="E85" s="26"/>
      <c r="F85" s="26"/>
      <c r="G85" s="26"/>
      <c r="H85" s="26"/>
      <c r="I85" s="26"/>
    </row>
    <row r="86" spans="1:13" s="4" customFormat="1" ht="10.5" customHeight="1" x14ac:dyDescent="0.2">
      <c r="A86" s="32"/>
      <c r="B86" s="34" t="s">
        <v>33</v>
      </c>
      <c r="C86" s="30"/>
      <c r="D86" s="26"/>
      <c r="E86" s="26"/>
      <c r="F86" s="26"/>
      <c r="G86" s="26"/>
      <c r="H86" s="26"/>
      <c r="I86" s="26"/>
    </row>
    <row r="87" spans="1:13" s="4" customFormat="1" ht="10.5" customHeight="1" x14ac:dyDescent="0.2">
      <c r="A87" s="32"/>
      <c r="C87" s="30"/>
      <c r="D87" s="26"/>
      <c r="E87" s="26"/>
      <c r="F87" s="26"/>
      <c r="G87" s="26"/>
      <c r="H87" s="26"/>
      <c r="I87" s="26"/>
    </row>
    <row r="88" spans="1:13" s="4" customFormat="1" ht="10.5" customHeight="1" x14ac:dyDescent="0.2">
      <c r="A88" s="23">
        <v>38</v>
      </c>
      <c r="B88" s="24" t="s">
        <v>34</v>
      </c>
      <c r="C88" s="25" t="s">
        <v>6</v>
      </c>
      <c r="D88" s="26">
        <f>ROUND('2014 (Amend. 1-6-14 &amp; 4-28-14)'!D88*(1+'2015'!$H$2),2)</f>
        <v>24.16</v>
      </c>
      <c r="E88" s="26">
        <f>ROUND('2014 (Amend. 1-6-14 &amp; 4-28-14)'!E88*(1+'2015'!$H$2),2)</f>
        <v>25.13</v>
      </c>
      <c r="F88" s="26">
        <f>ROUND('2014 (Amend. 1-6-14 &amp; 4-28-14)'!F88*(1+'2015'!$H$2),2)</f>
        <v>26.13</v>
      </c>
      <c r="G88" s="26">
        <f>ROUND('2014 (Amend. 1-6-14 &amp; 4-28-14)'!G88*(1+'2015'!$H$2),2)</f>
        <v>27.18</v>
      </c>
      <c r="H88" s="26">
        <f>ROUND('2014 (Amend. 1-6-14 &amp; 4-28-14)'!H88*(1+'2015'!$H$2),2)</f>
        <v>28.27</v>
      </c>
      <c r="I88" s="26">
        <f>ROUND('2014 (Amend. 1-6-14 &amp; 4-28-14)'!I88*(1+'2015'!$H$2),2)</f>
        <v>29.4</v>
      </c>
    </row>
    <row r="89" spans="1:13" s="4" customFormat="1" ht="10.5" customHeight="1" x14ac:dyDescent="0.2">
      <c r="A89" s="23"/>
      <c r="B89" s="24" t="s">
        <v>58</v>
      </c>
      <c r="C89" s="25"/>
      <c r="D89" s="26"/>
      <c r="E89" s="26"/>
      <c r="F89" s="26"/>
      <c r="G89" s="26"/>
      <c r="H89" s="26"/>
      <c r="I89" s="26"/>
    </row>
    <row r="90" spans="1:13" s="4" customFormat="1" ht="10.5" customHeight="1" x14ac:dyDescent="0.2">
      <c r="A90" s="23"/>
      <c r="B90" s="29"/>
      <c r="C90" s="25"/>
      <c r="D90" s="26"/>
      <c r="E90" s="26"/>
      <c r="F90" s="26"/>
      <c r="G90" s="26"/>
      <c r="H90" s="26"/>
      <c r="I90" s="26"/>
    </row>
    <row r="91" spans="1:13" s="4" customFormat="1" ht="10.5" customHeight="1" x14ac:dyDescent="0.2">
      <c r="A91" s="23">
        <v>39</v>
      </c>
      <c r="B91" s="24" t="s">
        <v>35</v>
      </c>
      <c r="C91" s="25" t="s">
        <v>6</v>
      </c>
      <c r="D91" s="26">
        <f>ROUND('2014 (Amend. 1-6-14 &amp; 4-28-14)'!D91*(1+'2015'!$H$2),2)</f>
        <v>24.78</v>
      </c>
      <c r="E91" s="26">
        <f>ROUND('2014 (Amend. 1-6-14 &amp; 4-28-14)'!E91*(1+'2015'!$H$2),2)</f>
        <v>25.76</v>
      </c>
      <c r="F91" s="26">
        <f>ROUND('2014 (Amend. 1-6-14 &amp; 4-28-14)'!F91*(1+'2015'!$H$2),2)</f>
        <v>26.79</v>
      </c>
      <c r="G91" s="26">
        <f>ROUND('2014 (Amend. 1-6-14 &amp; 4-28-14)'!G91*(1+'2015'!$H$2),2)</f>
        <v>27.86</v>
      </c>
      <c r="H91" s="26">
        <f>ROUND('2014 (Amend. 1-6-14 &amp; 4-28-14)'!H91*(1+'2015'!$H$2),2)</f>
        <v>28.98</v>
      </c>
      <c r="I91" s="26">
        <f>ROUND('2014 (Amend. 1-6-14 &amp; 4-28-14)'!I91*(1+'2015'!$H$2),2)</f>
        <v>30.14</v>
      </c>
    </row>
    <row r="92" spans="1:13" s="4" customFormat="1" ht="10.5" customHeight="1" x14ac:dyDescent="0.2">
      <c r="A92" s="32"/>
      <c r="B92" s="24" t="s">
        <v>37</v>
      </c>
      <c r="C92" s="30"/>
      <c r="D92" s="26"/>
      <c r="E92" s="26"/>
      <c r="F92" s="26"/>
      <c r="G92" s="26"/>
      <c r="H92" s="26"/>
      <c r="I92" s="26"/>
      <c r="M92" s="69"/>
    </row>
    <row r="93" spans="1:13" s="4" customFormat="1" ht="10.5" customHeight="1" x14ac:dyDescent="0.2">
      <c r="A93" s="32"/>
      <c r="B93" s="24" t="s">
        <v>38</v>
      </c>
      <c r="C93" s="30"/>
      <c r="D93" s="26"/>
      <c r="E93" s="26"/>
      <c r="F93" s="26"/>
      <c r="G93" s="26"/>
      <c r="H93" s="26"/>
      <c r="I93" s="26"/>
    </row>
    <row r="94" spans="1:13" s="4" customFormat="1" ht="10.5" customHeight="1" x14ac:dyDescent="0.2">
      <c r="A94" s="32"/>
      <c r="B94" s="29" t="s">
        <v>39</v>
      </c>
      <c r="C94" s="30"/>
      <c r="D94" s="26"/>
      <c r="E94" s="26"/>
      <c r="F94" s="26"/>
      <c r="G94" s="26"/>
      <c r="H94" s="26"/>
      <c r="I94" s="26"/>
    </row>
    <row r="95" spans="1:13" s="4" customFormat="1" ht="10.5" customHeight="1" x14ac:dyDescent="0.2">
      <c r="A95" s="32"/>
      <c r="B95" s="29" t="s">
        <v>40</v>
      </c>
      <c r="C95" s="30"/>
      <c r="D95" s="26"/>
      <c r="E95" s="26"/>
      <c r="F95" s="26"/>
      <c r="G95" s="26"/>
      <c r="H95" s="26"/>
      <c r="I95" s="26"/>
    </row>
    <row r="96" spans="1:13" s="4" customFormat="1" ht="10.5" customHeight="1" x14ac:dyDescent="0.2">
      <c r="A96" s="32"/>
      <c r="B96" s="29" t="s">
        <v>41</v>
      </c>
      <c r="C96" s="30"/>
      <c r="D96" s="26"/>
      <c r="E96" s="26"/>
      <c r="F96" s="26"/>
      <c r="G96" s="26"/>
      <c r="H96" s="26"/>
      <c r="I96" s="26"/>
    </row>
    <row r="97" spans="1:17" s="4" customFormat="1" ht="10.5" customHeight="1" x14ac:dyDescent="0.2">
      <c r="A97" s="32"/>
      <c r="B97" s="29" t="s">
        <v>63</v>
      </c>
      <c r="C97" s="30"/>
      <c r="D97" s="26"/>
      <c r="E97" s="26"/>
      <c r="F97" s="26"/>
      <c r="G97" s="26"/>
      <c r="H97" s="26"/>
      <c r="I97" s="26"/>
    </row>
    <row r="98" spans="1:17" s="4" customFormat="1" ht="10.5" customHeight="1" x14ac:dyDescent="0.2">
      <c r="A98" s="32"/>
      <c r="B98" s="29" t="s">
        <v>28</v>
      </c>
      <c r="C98" s="30"/>
      <c r="D98" s="26"/>
      <c r="E98" s="26"/>
      <c r="F98" s="26"/>
      <c r="G98" s="26"/>
      <c r="H98" s="26"/>
      <c r="I98" s="26"/>
    </row>
    <row r="99" spans="1:17" s="4" customFormat="1" ht="10.5" customHeight="1" x14ac:dyDescent="0.2">
      <c r="A99" s="32"/>
      <c r="B99" s="24" t="s">
        <v>29</v>
      </c>
      <c r="C99" s="30"/>
      <c r="D99" s="26"/>
      <c r="E99" s="26"/>
      <c r="F99" s="26"/>
      <c r="G99" s="26"/>
      <c r="H99" s="26"/>
      <c r="I99" s="26"/>
    </row>
    <row r="100" spans="1:17" s="4" customFormat="1" ht="10.5" customHeight="1" x14ac:dyDescent="0.25">
      <c r="A100" s="32"/>
      <c r="B100" s="72" t="s">
        <v>33</v>
      </c>
      <c r="C100" s="30"/>
      <c r="D100" s="26"/>
      <c r="E100" s="26"/>
      <c r="F100" s="26"/>
      <c r="G100" s="26"/>
      <c r="H100" s="26"/>
      <c r="I100" s="26"/>
    </row>
    <row r="101" spans="1:17" s="4" customFormat="1" ht="10.5" customHeight="1" x14ac:dyDescent="0.25">
      <c r="A101" s="32"/>
      <c r="B101" s="72"/>
      <c r="C101" s="30"/>
      <c r="D101" s="26"/>
      <c r="E101" s="26"/>
      <c r="F101" s="26"/>
      <c r="G101" s="26"/>
      <c r="H101" s="26"/>
      <c r="I101" s="26"/>
    </row>
    <row r="102" spans="1:17" s="4" customFormat="1" ht="10.5" customHeight="1" x14ac:dyDescent="0.2">
      <c r="A102" s="23">
        <v>40</v>
      </c>
      <c r="B102" s="29" t="s">
        <v>42</v>
      </c>
      <c r="C102" s="25" t="s">
        <v>6</v>
      </c>
      <c r="D102" s="26">
        <f>ROUND('2014 (Amend. 1-6-14 &amp; 4-28-14)'!D102*(1+'2015'!$H$2),2)</f>
        <v>25.4</v>
      </c>
      <c r="E102" s="26">
        <f>ROUND('2014 (Amend. 1-6-14 &amp; 4-28-14)'!E102*(1+'2015'!$H$2),2)</f>
        <v>26.41</v>
      </c>
      <c r="F102" s="26">
        <f>ROUND('2014 (Amend. 1-6-14 &amp; 4-28-14)'!F102*(1+'2015'!$H$2),2)</f>
        <v>27.47</v>
      </c>
      <c r="G102" s="26">
        <f>ROUND('2014 (Amend. 1-6-14 &amp; 4-28-14)'!G102*(1+'2015'!$H$2),2)</f>
        <v>28.57</v>
      </c>
      <c r="H102" s="26">
        <f>ROUND('2014 (Amend. 1-6-14 &amp; 4-28-14)'!H102*(1+'2015'!$H$2),2)</f>
        <v>29.71</v>
      </c>
      <c r="I102" s="26">
        <f>ROUND('2014 (Amend. 1-6-14 &amp; 4-28-14)'!I102*(1+'2015'!$H$2),2)</f>
        <v>30.9</v>
      </c>
      <c r="K102" s="66"/>
      <c r="L102" s="66"/>
      <c r="M102" s="66"/>
      <c r="N102" s="66"/>
      <c r="O102" s="66"/>
      <c r="P102" s="66"/>
      <c r="Q102" s="66"/>
    </row>
    <row r="103" spans="1:17" s="4" customFormat="1" ht="10.5" customHeight="1" x14ac:dyDescent="0.2">
      <c r="A103" s="23"/>
      <c r="B103" s="29"/>
      <c r="C103" s="30"/>
      <c r="D103" s="67"/>
      <c r="E103" s="67"/>
      <c r="F103" s="67"/>
      <c r="G103" s="67"/>
      <c r="H103" s="67"/>
      <c r="I103" s="67"/>
      <c r="K103" s="66"/>
      <c r="L103" s="66"/>
      <c r="M103" s="66"/>
      <c r="N103" s="66"/>
      <c r="O103" s="66"/>
      <c r="P103" s="66"/>
      <c r="Q103" s="66"/>
    </row>
    <row r="104" spans="1:17" s="4" customFormat="1" ht="10.5" customHeight="1" x14ac:dyDescent="0.2">
      <c r="A104" s="23">
        <v>41</v>
      </c>
      <c r="B104" s="29" t="s">
        <v>43</v>
      </c>
      <c r="C104" s="25" t="s">
        <v>6</v>
      </c>
      <c r="D104" s="26">
        <f>ROUND('2014 (Amend. 1-6-14 &amp; 4-28-14)'!D104*(1+'2015'!$H$2),2)</f>
        <v>26.04</v>
      </c>
      <c r="E104" s="26">
        <f>ROUND('2014 (Amend. 1-6-14 &amp; 4-28-14)'!E104*(1+'2015'!$H$2),2)</f>
        <v>27.08</v>
      </c>
      <c r="F104" s="26">
        <f>ROUND('2014 (Amend. 1-6-14 &amp; 4-28-14)'!F104*(1+'2015'!$H$2),2)</f>
        <v>28.17</v>
      </c>
      <c r="G104" s="26">
        <f>ROUND('2014 (Amend. 1-6-14 &amp; 4-28-14)'!G104*(1+'2015'!$H$2),2)</f>
        <v>29.28</v>
      </c>
      <c r="H104" s="26">
        <f>ROUND('2014 (Amend. 1-6-14 &amp; 4-28-14)'!H104*(1+'2015'!$H$2),2)</f>
        <v>30.46</v>
      </c>
      <c r="I104" s="26">
        <f>ROUND('2014 (Amend. 1-6-14 &amp; 4-28-14)'!I104*(1+'2015'!$H$2),2)</f>
        <v>31.68</v>
      </c>
      <c r="K104" s="66"/>
      <c r="L104" s="66"/>
      <c r="M104" s="66"/>
      <c r="N104" s="66"/>
      <c r="O104" s="66"/>
      <c r="P104" s="66"/>
      <c r="Q104" s="66"/>
    </row>
    <row r="105" spans="1:17" s="4" customFormat="1" ht="10.5" customHeight="1" x14ac:dyDescent="0.2">
      <c r="A105" s="23"/>
      <c r="B105" s="29"/>
      <c r="C105" s="30"/>
      <c r="D105" s="67"/>
      <c r="E105" s="67"/>
      <c r="F105" s="67"/>
      <c r="G105" s="67"/>
      <c r="H105" s="67"/>
      <c r="I105" s="67"/>
      <c r="K105" s="66"/>
      <c r="L105" s="66"/>
      <c r="M105" s="66"/>
      <c r="N105" s="66"/>
      <c r="O105" s="66"/>
      <c r="P105" s="66"/>
      <c r="Q105" s="66"/>
    </row>
    <row r="106" spans="1:17" s="4" customFormat="1" ht="10.5" customHeight="1" x14ac:dyDescent="0.2">
      <c r="A106" s="23">
        <v>42</v>
      </c>
      <c r="B106" s="29" t="s">
        <v>44</v>
      </c>
      <c r="C106" s="25" t="s">
        <v>6</v>
      </c>
      <c r="D106" s="26">
        <f>ROUND('2014 (Amend. 1-6-14 &amp; 4-28-14)'!D106*(1+'2015'!$H$2),2)</f>
        <v>26.69</v>
      </c>
      <c r="E106" s="26">
        <f>ROUND('2014 (Amend. 1-6-14 &amp; 4-28-14)'!E106*(1+'2015'!$H$2),2)</f>
        <v>27.76</v>
      </c>
      <c r="F106" s="26">
        <f>ROUND('2014 (Amend. 1-6-14 &amp; 4-28-14)'!F106*(1+'2015'!$H$2),2)</f>
        <v>28.87</v>
      </c>
      <c r="G106" s="26">
        <f>ROUND('2014 (Amend. 1-6-14 &amp; 4-28-14)'!G106*(1+'2015'!$H$2),2)</f>
        <v>30.02</v>
      </c>
      <c r="H106" s="26">
        <f>ROUND('2014 (Amend. 1-6-14 &amp; 4-28-14)'!H106*(1+'2015'!$H$2),2)</f>
        <v>31.22</v>
      </c>
      <c r="I106" s="26">
        <f>ROUND('2014 (Amend. 1-6-14 &amp; 4-28-14)'!I106*(1+'2015'!$H$2),2)</f>
        <v>32.47</v>
      </c>
      <c r="K106" s="66"/>
      <c r="L106" s="66"/>
      <c r="M106" s="66"/>
      <c r="N106" s="66"/>
      <c r="O106" s="66"/>
      <c r="P106" s="66"/>
      <c r="Q106" s="66"/>
    </row>
    <row r="107" spans="1:17" s="4" customFormat="1" ht="10.5" customHeight="1" x14ac:dyDescent="0.2">
      <c r="A107" s="23"/>
      <c r="B107" s="29" t="s">
        <v>36</v>
      </c>
      <c r="C107" s="30"/>
      <c r="D107" s="67"/>
      <c r="E107" s="67"/>
      <c r="F107" s="67"/>
      <c r="G107" s="67"/>
      <c r="H107" s="67"/>
      <c r="I107" s="67"/>
      <c r="K107" s="66"/>
      <c r="L107" s="66"/>
      <c r="M107" s="66"/>
      <c r="N107" s="66"/>
      <c r="O107" s="66"/>
      <c r="P107" s="66"/>
      <c r="Q107" s="66"/>
    </row>
    <row r="108" spans="1:17" s="4" customFormat="1" ht="10.5" customHeight="1" x14ac:dyDescent="0.2">
      <c r="A108" s="23"/>
      <c r="B108" s="24"/>
      <c r="C108" s="30"/>
      <c r="D108" s="67"/>
      <c r="E108" s="67"/>
      <c r="F108" s="67"/>
      <c r="G108" s="67"/>
      <c r="H108" s="67"/>
      <c r="I108" s="67"/>
      <c r="K108" s="66"/>
      <c r="L108" s="66"/>
      <c r="M108" s="66"/>
      <c r="N108" s="66"/>
      <c r="O108" s="66"/>
      <c r="P108" s="66"/>
      <c r="Q108" s="66"/>
    </row>
    <row r="109" spans="1:17" s="4" customFormat="1" ht="10.5" customHeight="1" x14ac:dyDescent="0.2">
      <c r="A109" s="23">
        <v>43</v>
      </c>
      <c r="B109" s="29" t="s">
        <v>47</v>
      </c>
      <c r="C109" s="25" t="s">
        <v>6</v>
      </c>
      <c r="D109" s="26">
        <f>ROUND('2014 (Amend. 1-6-14 &amp; 4-28-14)'!D109*(1+'2015'!$H$2),2)</f>
        <v>27.36</v>
      </c>
      <c r="E109" s="26">
        <f>ROUND('2014 (Amend. 1-6-14 &amp; 4-28-14)'!E109*(1+'2015'!$H$2),2)</f>
        <v>28.45</v>
      </c>
      <c r="F109" s="26">
        <f>ROUND('2014 (Amend. 1-6-14 &amp; 4-28-14)'!F109*(1+'2015'!$H$2),2)</f>
        <v>29.59</v>
      </c>
      <c r="G109" s="26">
        <f>ROUND('2014 (Amend. 1-6-14 &amp; 4-28-14)'!G109*(1+'2015'!$H$2),2)</f>
        <v>30.77</v>
      </c>
      <c r="H109" s="26">
        <f>ROUND('2014 (Amend. 1-6-14 &amp; 4-28-14)'!H109*(1+'2015'!$H$2),2)</f>
        <v>32</v>
      </c>
      <c r="I109" s="26">
        <f>ROUND('2014 (Amend. 1-6-14 &amp; 4-28-14)'!I109*(1+'2015'!$H$2),2)</f>
        <v>33.29</v>
      </c>
      <c r="K109" s="66"/>
      <c r="L109" s="66"/>
      <c r="M109" s="66"/>
      <c r="N109" s="66"/>
      <c r="O109" s="66"/>
      <c r="P109" s="66"/>
      <c r="Q109" s="66"/>
    </row>
    <row r="110" spans="1:17" s="4" customFormat="1" ht="10.5" customHeight="1" x14ac:dyDescent="0.2">
      <c r="A110" s="32"/>
      <c r="B110" s="24" t="s">
        <v>49</v>
      </c>
      <c r="C110" s="30"/>
      <c r="D110" s="26"/>
      <c r="E110" s="26"/>
      <c r="F110" s="26"/>
      <c r="G110" s="26"/>
      <c r="H110" s="26"/>
      <c r="I110" s="26"/>
    </row>
    <row r="111" spans="1:17" s="4" customFormat="1" ht="10.5" customHeight="1" x14ac:dyDescent="0.2">
      <c r="A111" s="23"/>
      <c r="B111" s="29"/>
      <c r="C111" s="30"/>
      <c r="D111" s="26"/>
      <c r="E111" s="26"/>
      <c r="F111" s="26"/>
      <c r="G111" s="26"/>
      <c r="H111" s="26"/>
      <c r="I111" s="26"/>
    </row>
    <row r="112" spans="1:17" s="4" customFormat="1" ht="10.5" customHeight="1" x14ac:dyDescent="0.2">
      <c r="A112" s="23">
        <v>44</v>
      </c>
      <c r="B112" s="24" t="s">
        <v>60</v>
      </c>
      <c r="C112" s="25" t="s">
        <v>6</v>
      </c>
      <c r="D112" s="26">
        <f>ROUND('2014 (Amend. 1-6-14 &amp; 4-28-14)'!D112*(1+'2015'!$H$2),2)</f>
        <v>28.04</v>
      </c>
      <c r="E112" s="26">
        <f>ROUND('2014 (Amend. 1-6-14 &amp; 4-28-14)'!E112*(1+'2015'!$H$2),2)</f>
        <v>29.16</v>
      </c>
      <c r="F112" s="26">
        <f>ROUND('2014 (Amend. 1-6-14 &amp; 4-28-14)'!F112*(1+'2015'!$H$2),2)</f>
        <v>30.32</v>
      </c>
      <c r="G112" s="26">
        <f>ROUND('2014 (Amend. 1-6-14 &amp; 4-28-14)'!G112*(1+'2015'!$H$2),2)</f>
        <v>31.53</v>
      </c>
      <c r="H112" s="26">
        <f>ROUND('2014 (Amend. 1-6-14 &amp; 4-28-14)'!H112*(1+'2015'!$H$2),2)</f>
        <v>32.799999999999997</v>
      </c>
      <c r="I112" s="26">
        <f>ROUND('2014 (Amend. 1-6-14 &amp; 4-28-14)'!I112*(1+'2015'!$H$2),2)</f>
        <v>34.11</v>
      </c>
    </row>
    <row r="113" spans="1:16" s="4" customFormat="1" ht="10.5" customHeight="1" x14ac:dyDescent="0.2">
      <c r="A113" s="23"/>
      <c r="B113" s="29" t="s">
        <v>65</v>
      </c>
      <c r="C113" s="25"/>
      <c r="D113" s="26"/>
      <c r="E113" s="26"/>
      <c r="F113" s="26"/>
      <c r="G113" s="26"/>
      <c r="H113" s="26"/>
      <c r="I113" s="26"/>
      <c r="K113" s="66"/>
      <c r="L113" s="66"/>
      <c r="M113" s="66"/>
      <c r="N113" s="66"/>
      <c r="O113" s="66"/>
      <c r="P113" s="66"/>
    </row>
    <row r="114" spans="1:16" s="4" customFormat="1" ht="10.5" customHeight="1" x14ac:dyDescent="0.2">
      <c r="A114" s="23"/>
      <c r="B114" s="29" t="s">
        <v>64</v>
      </c>
      <c r="C114" s="25"/>
      <c r="D114" s="26"/>
      <c r="E114" s="26"/>
      <c r="F114" s="26"/>
      <c r="G114" s="26"/>
      <c r="H114" s="26"/>
      <c r="I114" s="26"/>
      <c r="K114" s="66"/>
      <c r="L114" s="66"/>
      <c r="M114" s="66"/>
      <c r="N114" s="66"/>
      <c r="O114" s="66"/>
      <c r="P114" s="66"/>
    </row>
    <row r="115" spans="1:16" s="4" customFormat="1" ht="10.5" customHeight="1" x14ac:dyDescent="0.2">
      <c r="A115" s="23"/>
      <c r="B115" s="29" t="s">
        <v>45</v>
      </c>
      <c r="C115" s="25"/>
      <c r="D115" s="26"/>
      <c r="E115" s="26"/>
      <c r="F115" s="26"/>
      <c r="G115" s="26"/>
      <c r="H115" s="26"/>
      <c r="I115" s="26"/>
      <c r="K115" s="66"/>
      <c r="L115" s="66"/>
      <c r="M115" s="66"/>
      <c r="N115" s="66"/>
      <c r="O115" s="66"/>
      <c r="P115" s="66"/>
    </row>
    <row r="116" spans="1:16" s="4" customFormat="1" ht="10.5" customHeight="1" x14ac:dyDescent="0.2">
      <c r="A116" s="23"/>
      <c r="B116" s="24" t="s">
        <v>46</v>
      </c>
      <c r="C116" s="25"/>
      <c r="D116" s="26"/>
      <c r="E116" s="26"/>
      <c r="F116" s="26"/>
      <c r="G116" s="26"/>
      <c r="H116" s="26"/>
      <c r="I116" s="26"/>
      <c r="K116" s="66"/>
      <c r="L116" s="66"/>
      <c r="M116" s="66"/>
      <c r="N116" s="66"/>
      <c r="O116" s="66"/>
      <c r="P116" s="66"/>
    </row>
    <row r="117" spans="1:16" s="4" customFormat="1" ht="10.5" customHeight="1" x14ac:dyDescent="0.25">
      <c r="A117" s="23"/>
      <c r="B117" s="64"/>
      <c r="C117" s="25"/>
      <c r="D117" s="26"/>
      <c r="E117" s="26"/>
      <c r="F117" s="26"/>
      <c r="G117" s="26"/>
      <c r="H117" s="26"/>
      <c r="I117" s="26"/>
      <c r="K117" s="66"/>
      <c r="L117" s="66"/>
      <c r="M117" s="66"/>
      <c r="N117" s="66"/>
      <c r="O117" s="66"/>
      <c r="P117" s="66"/>
    </row>
    <row r="118" spans="1:16" s="4" customFormat="1" ht="10.5" customHeight="1" x14ac:dyDescent="0.2">
      <c r="A118" s="23">
        <v>45</v>
      </c>
      <c r="B118" s="29"/>
      <c r="C118" s="25" t="s">
        <v>6</v>
      </c>
      <c r="D118" s="26">
        <f>ROUND('2014 (Amend. 1-6-14 &amp; 4-28-14)'!D118*(1+'2015'!$H$2),2)</f>
        <v>28.74</v>
      </c>
      <c r="E118" s="26">
        <f>ROUND('2014 (Amend. 1-6-14 &amp; 4-28-14)'!E118*(1+'2015'!$H$2),2)</f>
        <v>29.89</v>
      </c>
      <c r="F118" s="26">
        <f>ROUND('2014 (Amend. 1-6-14 &amp; 4-28-14)'!F118*(1+'2015'!$H$2),2)</f>
        <v>31.09</v>
      </c>
      <c r="G118" s="26">
        <f>ROUND('2014 (Amend. 1-6-14 &amp; 4-28-14)'!G118*(1+'2015'!$H$2),2)</f>
        <v>32.33</v>
      </c>
      <c r="H118" s="26">
        <f>ROUND('2014 (Amend. 1-6-14 &amp; 4-28-14)'!H118*(1+'2015'!$H$2),2)</f>
        <v>33.619999999999997</v>
      </c>
      <c r="I118" s="26">
        <f>ROUND('2014 (Amend. 1-6-14 &amp; 4-28-14)'!I118*(1+'2015'!$H$2),2)</f>
        <v>34.96</v>
      </c>
      <c r="K118" s="66"/>
      <c r="L118" s="66"/>
      <c r="M118" s="66"/>
      <c r="N118" s="66"/>
      <c r="O118" s="66"/>
      <c r="P118" s="66"/>
    </row>
    <row r="119" spans="1:16" s="4" customFormat="1" ht="10.5" customHeight="1" x14ac:dyDescent="0.2">
      <c r="A119" s="23"/>
      <c r="B119" s="35"/>
      <c r="C119" s="25"/>
      <c r="D119" s="26"/>
      <c r="E119" s="26"/>
      <c r="F119" s="26"/>
      <c r="G119" s="26"/>
      <c r="H119" s="26"/>
      <c r="I119" s="26"/>
      <c r="K119" s="66"/>
      <c r="L119" s="66"/>
      <c r="M119" s="66"/>
      <c r="N119" s="66"/>
      <c r="O119" s="66"/>
      <c r="P119" s="66"/>
    </row>
    <row r="120" spans="1:16" s="4" customFormat="1" ht="10.5" customHeight="1" x14ac:dyDescent="0.2">
      <c r="A120" s="23">
        <v>46</v>
      </c>
      <c r="B120" s="24" t="s">
        <v>52</v>
      </c>
      <c r="C120" s="25" t="s">
        <v>6</v>
      </c>
      <c r="D120" s="26">
        <f>ROUND('2014 (Amend. 1-6-14 &amp; 4-28-14)'!D120*(1+'2015'!$H$2),2)</f>
        <v>29.45</v>
      </c>
      <c r="E120" s="26">
        <f>ROUND('2014 (Amend. 1-6-14 &amp; 4-28-14)'!E120*(1+'2015'!$H$2),2)</f>
        <v>30.62</v>
      </c>
      <c r="F120" s="26">
        <f>ROUND('2014 (Amend. 1-6-14 &amp; 4-28-14)'!F120*(1+'2015'!$H$2),2)</f>
        <v>31.85</v>
      </c>
      <c r="G120" s="26">
        <f>ROUND('2014 (Amend. 1-6-14 &amp; 4-28-14)'!G120*(1+'2015'!$H$2),2)</f>
        <v>33.119999999999997</v>
      </c>
      <c r="H120" s="26">
        <f>ROUND('2014 (Amend. 1-6-14 &amp; 4-28-14)'!H120*(1+'2015'!$H$2),2)</f>
        <v>34.450000000000003</v>
      </c>
      <c r="I120" s="26">
        <f>ROUND('2014 (Amend. 1-6-14 &amp; 4-28-14)'!I120*(1+'2015'!$H$2),2)</f>
        <v>35.82</v>
      </c>
      <c r="K120" s="66"/>
      <c r="L120" s="66"/>
      <c r="M120" s="66"/>
      <c r="N120" s="66"/>
      <c r="O120" s="66"/>
      <c r="P120" s="66"/>
    </row>
    <row r="121" spans="1:16" s="4" customFormat="1" ht="10.5" customHeight="1" x14ac:dyDescent="0.2">
      <c r="A121" s="23"/>
      <c r="B121" s="25" t="s">
        <v>53</v>
      </c>
      <c r="C121" s="30"/>
      <c r="D121" s="26"/>
      <c r="E121" s="26"/>
      <c r="F121" s="26"/>
      <c r="G121" s="26"/>
      <c r="H121" s="26"/>
      <c r="I121" s="26"/>
      <c r="K121" s="66"/>
      <c r="L121" s="66"/>
      <c r="M121" s="66"/>
      <c r="N121" s="66"/>
      <c r="O121" s="66"/>
      <c r="P121" s="66"/>
    </row>
    <row r="122" spans="1:16" s="4" customFormat="1" ht="10.5" customHeight="1" x14ac:dyDescent="0.2">
      <c r="A122" s="23"/>
      <c r="B122" s="24" t="s">
        <v>50</v>
      </c>
      <c r="C122" s="30"/>
      <c r="D122" s="26"/>
      <c r="E122" s="26"/>
      <c r="F122" s="26"/>
      <c r="G122" s="26"/>
      <c r="H122" s="26"/>
      <c r="I122" s="26"/>
    </row>
    <row r="123" spans="1:16" s="4" customFormat="1" ht="10.5" customHeight="1" x14ac:dyDescent="0.25">
      <c r="A123" s="23"/>
      <c r="B123" s="65"/>
      <c r="C123" s="30"/>
      <c r="D123" s="26"/>
      <c r="E123" s="26"/>
      <c r="F123" s="26"/>
      <c r="G123" s="26"/>
      <c r="H123" s="26"/>
      <c r="I123" s="26"/>
    </row>
    <row r="124" spans="1:16" s="4" customFormat="1" ht="10.5" customHeight="1" x14ac:dyDescent="0.2">
      <c r="A124" s="23">
        <v>47</v>
      </c>
      <c r="B124" s="52" t="s">
        <v>54</v>
      </c>
      <c r="C124" s="25" t="s">
        <v>6</v>
      </c>
      <c r="D124" s="26">
        <f>ROUND('2014 (Amend. 1-6-14 &amp; 4-28-14)'!D124*(1+'2015'!$H$2),2)</f>
        <v>30.21</v>
      </c>
      <c r="E124" s="26">
        <f>ROUND('2014 (Amend. 1-6-14 &amp; 4-28-14)'!E124*(1+'2015'!$H$2),2)</f>
        <v>31.42</v>
      </c>
      <c r="F124" s="26">
        <f>ROUND('2014 (Amend. 1-6-14 &amp; 4-28-14)'!F124*(1+'2015'!$H$2),2)</f>
        <v>32.67</v>
      </c>
      <c r="G124" s="26">
        <f>ROUND('2014 (Amend. 1-6-14 &amp; 4-28-14)'!G124*(1+'2015'!$H$2),2)</f>
        <v>33.99</v>
      </c>
      <c r="H124" s="26">
        <f>ROUND('2014 (Amend. 1-6-14 &amp; 4-28-14)'!H124*(1+'2015'!$H$2),2)</f>
        <v>35.340000000000003</v>
      </c>
      <c r="I124" s="26">
        <f>ROUND('2014 (Amend. 1-6-14 &amp; 4-28-14)'!I124*(1+'2015'!$H$2),2)</f>
        <v>36.76</v>
      </c>
    </row>
    <row r="125" spans="1:16" s="4" customFormat="1" ht="10.5" customHeight="1" x14ac:dyDescent="0.2">
      <c r="A125" s="23"/>
      <c r="B125" s="24" t="s">
        <v>69</v>
      </c>
      <c r="C125" s="25"/>
      <c r="D125" s="26"/>
      <c r="E125" s="26"/>
      <c r="F125" s="26"/>
      <c r="G125" s="26"/>
      <c r="H125" s="26"/>
      <c r="I125" s="26"/>
    </row>
    <row r="126" spans="1:16" s="4" customFormat="1" ht="10.5" customHeight="1" x14ac:dyDescent="0.2">
      <c r="A126" s="23"/>
      <c r="B126" s="25"/>
      <c r="C126" s="25"/>
      <c r="D126" s="26"/>
      <c r="E126" s="26"/>
      <c r="F126" s="26"/>
      <c r="G126" s="26"/>
      <c r="H126" s="26"/>
      <c r="I126" s="26"/>
    </row>
    <row r="127" spans="1:16" s="4" customFormat="1" ht="10.5" customHeight="1" x14ac:dyDescent="0.25">
      <c r="A127" s="23">
        <v>48</v>
      </c>
      <c r="B127" s="63"/>
      <c r="C127" s="25" t="s">
        <v>6</v>
      </c>
      <c r="D127" s="26">
        <f>ROUND('2014 (Amend. 1-6-14 &amp; 4-28-14)'!D127*(1+'2015'!$H$2),2)</f>
        <v>30.95</v>
      </c>
      <c r="E127" s="26">
        <f>ROUND('2014 (Amend. 1-6-14 &amp; 4-28-14)'!E127*(1+'2015'!$H$2),2)</f>
        <v>32.19</v>
      </c>
      <c r="F127" s="26">
        <f>ROUND('2014 (Amend. 1-6-14 &amp; 4-28-14)'!F127*(1+'2015'!$H$2),2)</f>
        <v>33.479999999999997</v>
      </c>
      <c r="G127" s="26">
        <f>ROUND('2014 (Amend. 1-6-14 &amp; 4-28-14)'!G127*(1+'2015'!$H$2),2)</f>
        <v>34.81</v>
      </c>
      <c r="H127" s="26">
        <f>ROUND('2014 (Amend. 1-6-14 &amp; 4-28-14)'!H127*(1+'2015'!$H$2),2)</f>
        <v>36.21</v>
      </c>
      <c r="I127" s="26">
        <f>ROUND('2014 (Amend. 1-6-14 &amp; 4-28-14)'!I127*(1+'2015'!$H$2),2)</f>
        <v>37.65</v>
      </c>
    </row>
    <row r="128" spans="1:16" s="4" customFormat="1" ht="10.5" customHeight="1" x14ac:dyDescent="0.25">
      <c r="A128" s="23"/>
      <c r="B128" s="63"/>
      <c r="C128" s="25"/>
      <c r="D128" s="26"/>
      <c r="E128" s="26"/>
      <c r="F128" s="26"/>
      <c r="G128" s="26"/>
      <c r="H128" s="26"/>
      <c r="I128" s="26"/>
    </row>
    <row r="129" spans="1:9" s="4" customFormat="1" ht="10.5" customHeight="1" x14ac:dyDescent="0.2">
      <c r="A129" s="23">
        <v>49</v>
      </c>
      <c r="B129" s="30" t="s">
        <v>61</v>
      </c>
      <c r="C129" s="25" t="s">
        <v>6</v>
      </c>
      <c r="D129" s="26">
        <f>ROUND('2014 (Amend. 1-6-14 &amp; 4-28-14)'!D129*(1+'2015'!$H$2),2)</f>
        <v>31.73</v>
      </c>
      <c r="E129" s="26">
        <f>ROUND('2014 (Amend. 1-6-14 &amp; 4-28-14)'!E129*(1+'2015'!$H$2),2)</f>
        <v>33</v>
      </c>
      <c r="F129" s="26">
        <f>ROUND('2014 (Amend. 1-6-14 &amp; 4-28-14)'!F129*(1+'2015'!$H$2),2)</f>
        <v>34.32</v>
      </c>
      <c r="G129" s="26">
        <f>ROUND('2014 (Amend. 1-6-14 &amp; 4-28-14)'!G129*(1+'2015'!$H$2),2)</f>
        <v>35.700000000000003</v>
      </c>
      <c r="H129" s="26">
        <f>ROUND('2014 (Amend. 1-6-14 &amp; 4-28-14)'!H129*(1+'2015'!$H$2),2)</f>
        <v>37.119999999999997</v>
      </c>
      <c r="I129" s="26">
        <f>ROUND('2014 (Amend. 1-6-14 &amp; 4-28-14)'!I129*(1+'2015'!$H$2),2)</f>
        <v>38.61</v>
      </c>
    </row>
    <row r="130" spans="1:9" s="4" customFormat="1" ht="10.5" customHeight="1" x14ac:dyDescent="0.2">
      <c r="A130" s="23"/>
      <c r="B130" s="30"/>
      <c r="C130" s="30"/>
      <c r="D130" s="26"/>
      <c r="E130" s="26"/>
      <c r="F130" s="26"/>
      <c r="G130" s="26"/>
      <c r="H130" s="26"/>
      <c r="I130" s="26"/>
    </row>
    <row r="131" spans="1:9" s="4" customFormat="1" ht="10.5" customHeight="1" x14ac:dyDescent="0.2">
      <c r="A131" s="23">
        <v>50</v>
      </c>
      <c r="B131" s="25" t="s">
        <v>55</v>
      </c>
      <c r="C131" s="25" t="s">
        <v>6</v>
      </c>
      <c r="D131" s="26">
        <f>ROUND('2014 (Amend. 1-6-14 &amp; 4-28-14)'!D131*(1+'2015'!$H$2),2)</f>
        <v>32.51</v>
      </c>
      <c r="E131" s="26">
        <f>ROUND('2014 (Amend. 1-6-14 &amp; 4-28-14)'!E131*(1+'2015'!$H$2),2)</f>
        <v>33.81</v>
      </c>
      <c r="F131" s="26">
        <f>ROUND('2014 (Amend. 1-6-14 &amp; 4-28-14)'!F131*(1+'2015'!$H$2),2)</f>
        <v>35.17</v>
      </c>
      <c r="G131" s="26">
        <f>ROUND('2014 (Amend. 1-6-14 &amp; 4-28-14)'!G131*(1+'2015'!$H$2),2)</f>
        <v>36.57</v>
      </c>
      <c r="H131" s="26">
        <f>ROUND('2014 (Amend. 1-6-14 &amp; 4-28-14)'!H131*(1+'2015'!$H$2),2)</f>
        <v>38.04</v>
      </c>
      <c r="I131" s="26">
        <f>ROUND('2014 (Amend. 1-6-14 &amp; 4-28-14)'!I131*(1+'2015'!$H$2),2)</f>
        <v>39.56</v>
      </c>
    </row>
    <row r="132" spans="1:9" s="52" customFormat="1" ht="10.5" customHeight="1" x14ac:dyDescent="0.2">
      <c r="A132" s="23"/>
      <c r="B132" s="25" t="s">
        <v>56</v>
      </c>
      <c r="C132" s="30"/>
      <c r="D132" s="26"/>
      <c r="E132" s="26"/>
      <c r="F132" s="26"/>
      <c r="G132" s="26"/>
      <c r="H132" s="26"/>
      <c r="I132" s="26"/>
    </row>
    <row r="133" spans="1:9" s="4" customFormat="1" ht="10.5" customHeight="1" x14ac:dyDescent="0.2">
      <c r="A133" s="32"/>
      <c r="B133" s="30"/>
      <c r="C133" s="30"/>
      <c r="D133" s="26"/>
      <c r="E133" s="26"/>
      <c r="F133" s="26"/>
      <c r="G133" s="26"/>
      <c r="H133" s="26"/>
      <c r="I133" s="26"/>
    </row>
    <row r="134" spans="1:9" s="4" customFormat="1" ht="10.5" customHeight="1" x14ac:dyDescent="0.2">
      <c r="A134" s="23">
        <v>51</v>
      </c>
      <c r="B134" s="25"/>
      <c r="C134" s="25" t="s">
        <v>6</v>
      </c>
      <c r="D134" s="26">
        <f>ROUND('2014 (Amend. 1-6-14 &amp; 4-28-14)'!D134*(1+'2015'!$H$2),2)</f>
        <v>33.33</v>
      </c>
      <c r="E134" s="26">
        <f>ROUND('2014 (Amend. 1-6-14 &amp; 4-28-14)'!E134*(1+'2015'!$H$2),2)</f>
        <v>34.659999999999997</v>
      </c>
      <c r="F134" s="26">
        <f>ROUND('2014 (Amend. 1-6-14 &amp; 4-28-14)'!F134*(1+'2015'!$H$2),2)</f>
        <v>36.04</v>
      </c>
      <c r="G134" s="26">
        <f>ROUND('2014 (Amend. 1-6-14 &amp; 4-28-14)'!G134*(1+'2015'!$H$2),2)</f>
        <v>37.479999999999997</v>
      </c>
      <c r="H134" s="26">
        <f>ROUND('2014 (Amend. 1-6-14 &amp; 4-28-14)'!H134*(1+'2015'!$H$2),2)</f>
        <v>38.99</v>
      </c>
      <c r="I134" s="26">
        <f>ROUND('2014 (Amend. 1-6-14 &amp; 4-28-14)'!I134*(1+'2015'!$H$2),2)</f>
        <v>40.54</v>
      </c>
    </row>
    <row r="135" spans="1:9" s="4" customFormat="1" ht="10.5" customHeight="1" x14ac:dyDescent="0.2">
      <c r="A135" s="23"/>
      <c r="B135" s="30"/>
      <c r="C135" s="30"/>
      <c r="D135" s="26"/>
      <c r="E135" s="26"/>
      <c r="F135" s="26"/>
      <c r="G135" s="26"/>
      <c r="H135" s="26"/>
      <c r="I135" s="26"/>
    </row>
    <row r="136" spans="1:9" s="4" customFormat="1" ht="10.5" customHeight="1" x14ac:dyDescent="0.25">
      <c r="A136" s="23">
        <v>52</v>
      </c>
      <c r="B136" s="62"/>
      <c r="C136" s="25" t="s">
        <v>6</v>
      </c>
      <c r="D136" s="26">
        <f>ROUND('2014 (Amend. 1-6-14 &amp; 4-28-14)'!D136*(1+'2015'!$H$2),2)</f>
        <v>34.17</v>
      </c>
      <c r="E136" s="26">
        <f>ROUND('2014 (Amend. 1-6-14 &amp; 4-28-14)'!E136*(1+'2015'!$H$2),2)</f>
        <v>35.549999999999997</v>
      </c>
      <c r="F136" s="26">
        <f>ROUND('2014 (Amend. 1-6-14 &amp; 4-28-14)'!F136*(1+'2015'!$H$2),2)</f>
        <v>36.96</v>
      </c>
      <c r="G136" s="26">
        <f>ROUND('2014 (Amend. 1-6-14 &amp; 4-28-14)'!G136*(1+'2015'!$H$2),2)</f>
        <v>38.450000000000003</v>
      </c>
      <c r="H136" s="26">
        <f>ROUND('2014 (Amend. 1-6-14 &amp; 4-28-14)'!H136*(1+'2015'!$H$2),2)</f>
        <v>39.979999999999997</v>
      </c>
      <c r="I136" s="26">
        <f>ROUND('2014 (Amend. 1-6-14 &amp; 4-28-14)'!I136*(1+'2015'!$H$2),2)</f>
        <v>41.58</v>
      </c>
    </row>
    <row r="137" spans="1:9" s="4" customFormat="1" ht="10.5" customHeight="1" x14ac:dyDescent="0.2">
      <c r="A137" s="23"/>
      <c r="B137" s="28"/>
      <c r="C137" s="30"/>
      <c r="D137" s="26"/>
      <c r="E137" s="26"/>
      <c r="F137" s="26"/>
      <c r="G137" s="26"/>
      <c r="H137" s="26"/>
      <c r="I137" s="26"/>
    </row>
    <row r="138" spans="1:9" s="4" customFormat="1" ht="10.5" customHeight="1" x14ac:dyDescent="0.2">
      <c r="A138" s="23">
        <v>53</v>
      </c>
      <c r="B138" s="42"/>
      <c r="C138" s="25" t="s">
        <v>6</v>
      </c>
      <c r="D138" s="26">
        <f>ROUND('2014 (Amend. 1-6-14 &amp; 4-28-14)'!D138*(1+'2015'!$H$2),2)</f>
        <v>35.03</v>
      </c>
      <c r="E138" s="26">
        <f>ROUND('2014 (Amend. 1-6-14 &amp; 4-28-14)'!E138*(1+'2015'!$H$2),2)</f>
        <v>36.43</v>
      </c>
      <c r="F138" s="26">
        <f>ROUND('2014 (Amend. 1-6-14 &amp; 4-28-14)'!F138*(1+'2015'!$H$2),2)</f>
        <v>37.89</v>
      </c>
      <c r="G138" s="26">
        <f>ROUND('2014 (Amend. 1-6-14 &amp; 4-28-14)'!G138*(1+'2015'!$H$2),2)</f>
        <v>39.4</v>
      </c>
      <c r="H138" s="26">
        <f>ROUND('2014 (Amend. 1-6-14 &amp; 4-28-14)'!H138*(1+'2015'!$H$2),2)</f>
        <v>40.98</v>
      </c>
      <c r="I138" s="26">
        <f>ROUND('2014 (Amend. 1-6-14 &amp; 4-28-14)'!I138*(1+'2015'!$H$2),2)</f>
        <v>42.62</v>
      </c>
    </row>
    <row r="139" spans="1:9" s="4" customFormat="1" ht="10.5" customHeight="1" x14ac:dyDescent="0.2">
      <c r="A139" s="23"/>
      <c r="B139" s="28"/>
      <c r="C139" s="30"/>
      <c r="D139" s="26"/>
      <c r="E139" s="26"/>
      <c r="F139" s="26"/>
      <c r="G139" s="26"/>
      <c r="H139" s="26"/>
      <c r="I139" s="26"/>
    </row>
    <row r="140" spans="1:9" s="4" customFormat="1" ht="10.5" customHeight="1" x14ac:dyDescent="0.2">
      <c r="A140" s="23">
        <v>54</v>
      </c>
      <c r="B140" s="28" t="s">
        <v>57</v>
      </c>
      <c r="C140" s="25" t="s">
        <v>6</v>
      </c>
      <c r="D140" s="26">
        <f>ROUND('2014 (Amend. 1-6-14 &amp; 4-28-14)'!D140*(1+'2015'!$H$2),2)</f>
        <v>35.89</v>
      </c>
      <c r="E140" s="26">
        <f>ROUND('2014 (Amend. 1-6-14 &amp; 4-28-14)'!E140*(1+'2015'!$H$2),2)</f>
        <v>37.33</v>
      </c>
      <c r="F140" s="26">
        <f>ROUND('2014 (Amend. 1-6-14 &amp; 4-28-14)'!F140*(1+'2015'!$H$2),2)</f>
        <v>38.82</v>
      </c>
      <c r="G140" s="26">
        <f>ROUND('2014 (Amend. 1-6-14 &amp; 4-28-14)'!G140*(1+'2015'!$H$2),2)</f>
        <v>40.380000000000003</v>
      </c>
      <c r="H140" s="26">
        <f>ROUND('2014 (Amend. 1-6-14 &amp; 4-28-14)'!H140*(1+'2015'!$H$2),2)</f>
        <v>41.99</v>
      </c>
      <c r="I140" s="26">
        <f>ROUND('2014 (Amend. 1-6-14 &amp; 4-28-14)'!I140*(1+'2015'!$H$2),2)</f>
        <v>43.67</v>
      </c>
    </row>
    <row r="141" spans="1:9" s="52" customFormat="1" ht="10.5" customHeight="1" thickBot="1" x14ac:dyDescent="0.25">
      <c r="A141" s="36"/>
      <c r="B141" s="75"/>
      <c r="C141" s="55"/>
      <c r="D141" s="37"/>
      <c r="E141" s="37"/>
      <c r="F141" s="37"/>
      <c r="G141" s="37"/>
      <c r="H141" s="37"/>
      <c r="I141" s="37"/>
    </row>
    <row r="142" spans="1:9" s="4" customFormat="1" ht="15" customHeight="1" x14ac:dyDescent="0.2">
      <c r="A142" s="23">
        <v>55</v>
      </c>
      <c r="B142" s="28"/>
      <c r="C142" s="25" t="s">
        <v>6</v>
      </c>
      <c r="D142" s="26">
        <f>ROUND('2014 (Amend. 1-6-14 &amp; 4-28-14)'!D142*(1+'2015'!$H$2),2)</f>
        <v>36.79</v>
      </c>
      <c r="E142" s="26">
        <f>ROUND('2014 (Amend. 1-6-14 &amp; 4-28-14)'!E142*(1+'2015'!$H$2),2)</f>
        <v>38.26</v>
      </c>
      <c r="F142" s="26">
        <f>ROUND('2014 (Amend. 1-6-14 &amp; 4-28-14)'!F142*(1+'2015'!$H$2),2)</f>
        <v>39.79</v>
      </c>
      <c r="G142" s="26">
        <f>ROUND('2014 (Amend. 1-6-14 &amp; 4-28-14)'!G142*(1+'2015'!$H$2),2)</f>
        <v>41.38</v>
      </c>
      <c r="H142" s="26">
        <f>ROUND('2014 (Amend. 1-6-14 &amp; 4-28-14)'!H142*(1+'2015'!$H$2),2)</f>
        <v>43.04</v>
      </c>
      <c r="I142" s="26">
        <f>ROUND('2014 (Amend. 1-6-14 &amp; 4-28-14)'!I142*(1+'2015'!$H$2),2)</f>
        <v>44.76</v>
      </c>
    </row>
    <row r="143" spans="1:9" s="4" customFormat="1" ht="10.5" customHeight="1" x14ac:dyDescent="0.2">
      <c r="A143" s="23"/>
      <c r="B143" s="28"/>
      <c r="C143" s="30"/>
      <c r="D143" s="26"/>
      <c r="E143" s="26"/>
      <c r="F143" s="26"/>
      <c r="G143" s="26"/>
      <c r="H143" s="26"/>
      <c r="I143" s="26"/>
    </row>
    <row r="144" spans="1:9" s="4" customFormat="1" ht="10.5" customHeight="1" x14ac:dyDescent="0.2">
      <c r="A144" s="23">
        <v>56</v>
      </c>
      <c r="B144" s="42"/>
      <c r="C144" s="25" t="s">
        <v>6</v>
      </c>
      <c r="D144" s="26">
        <f>ROUND('2014 (Amend. 1-6-14 &amp; 4-28-14)'!D144*(1+'2015'!$H$2),2)</f>
        <v>37.72</v>
      </c>
      <c r="E144" s="26">
        <f>ROUND('2014 (Amend. 1-6-14 &amp; 4-28-14)'!E144*(1+'2015'!$H$2),2)</f>
        <v>39.229999999999997</v>
      </c>
      <c r="F144" s="26">
        <f>ROUND('2014 (Amend. 1-6-14 &amp; 4-28-14)'!F144*(1+'2015'!$H$2),2)</f>
        <v>40.81</v>
      </c>
      <c r="G144" s="26">
        <f>ROUND('2014 (Amend. 1-6-14 &amp; 4-28-14)'!G144*(1+'2015'!$H$2),2)</f>
        <v>42.44</v>
      </c>
      <c r="H144" s="26">
        <f>ROUND('2014 (Amend. 1-6-14 &amp; 4-28-14)'!H144*(1+'2015'!$H$2),2)</f>
        <v>44.14</v>
      </c>
      <c r="I144" s="26">
        <f>ROUND('2014 (Amend. 1-6-14 &amp; 4-28-14)'!I144*(1+'2015'!$H$2),2)</f>
        <v>45.9</v>
      </c>
    </row>
    <row r="145" spans="1:9" s="4" customFormat="1" ht="10.5" customHeight="1" x14ac:dyDescent="0.2">
      <c r="A145" s="32"/>
      <c r="B145" s="28"/>
      <c r="C145" s="30"/>
      <c r="D145" s="26"/>
      <c r="E145" s="26"/>
      <c r="F145" s="26"/>
      <c r="G145" s="26"/>
      <c r="H145" s="26"/>
      <c r="I145" s="26"/>
    </row>
    <row r="146" spans="1:9" s="4" customFormat="1" ht="10.5" customHeight="1" x14ac:dyDescent="0.2">
      <c r="A146" s="23">
        <v>57</v>
      </c>
      <c r="B146" s="42"/>
      <c r="C146" s="25" t="s">
        <v>6</v>
      </c>
      <c r="D146" s="26">
        <f>ROUND('2014 (Amend. 1-6-14 &amp; 4-28-14)'!D146*(1+'2015'!$H$2),2)</f>
        <v>38.659999999999997</v>
      </c>
      <c r="E146" s="26">
        <f>ROUND('2014 (Amend. 1-6-14 &amp; 4-28-14)'!E146*(1+'2015'!$H$2),2)</f>
        <v>40.21</v>
      </c>
      <c r="F146" s="26">
        <f>ROUND('2014 (Amend. 1-6-14 &amp; 4-28-14)'!F146*(1+'2015'!$H$2),2)</f>
        <v>41.82</v>
      </c>
      <c r="G146" s="26">
        <f>ROUND('2014 (Amend. 1-6-14 &amp; 4-28-14)'!G146*(1+'2015'!$H$2),2)</f>
        <v>43.49</v>
      </c>
      <c r="H146" s="26">
        <f>ROUND('2014 (Amend. 1-6-14 &amp; 4-28-14)'!H146*(1+'2015'!$H$2),2)</f>
        <v>45.24</v>
      </c>
      <c r="I146" s="26">
        <f>ROUND('2014 (Amend. 1-6-14 &amp; 4-28-14)'!I146*(1+'2015'!$H$2),2)</f>
        <v>47.04</v>
      </c>
    </row>
    <row r="147" spans="1:9" s="4" customFormat="1" ht="10.5" customHeight="1" x14ac:dyDescent="0.2">
      <c r="A147" s="32"/>
      <c r="B147" s="28"/>
      <c r="C147" s="30"/>
      <c r="D147" s="26"/>
      <c r="E147" s="26"/>
      <c r="F147" s="26"/>
      <c r="G147" s="26"/>
      <c r="H147" s="26"/>
      <c r="I147" s="26"/>
    </row>
    <row r="148" spans="1:9" s="4" customFormat="1" ht="10.5" customHeight="1" x14ac:dyDescent="0.2">
      <c r="A148" s="23">
        <v>58</v>
      </c>
      <c r="B148" s="42"/>
      <c r="C148" s="25" t="s">
        <v>6</v>
      </c>
      <c r="D148" s="26">
        <f>ROUND('2014 (Amend. 1-6-14 &amp; 4-28-14)'!D148*(1+'2015'!$H$2),2)</f>
        <v>39.630000000000003</v>
      </c>
      <c r="E148" s="26">
        <f>ROUND('2014 (Amend. 1-6-14 &amp; 4-28-14)'!E148*(1+'2015'!$H$2),2)</f>
        <v>41.21</v>
      </c>
      <c r="F148" s="26">
        <f>ROUND('2014 (Amend. 1-6-14 &amp; 4-28-14)'!F148*(1+'2015'!$H$2),2)</f>
        <v>42.86</v>
      </c>
      <c r="G148" s="26">
        <f>ROUND('2014 (Amend. 1-6-14 &amp; 4-28-14)'!G148*(1+'2015'!$H$2),2)</f>
        <v>44.57</v>
      </c>
      <c r="H148" s="26">
        <f>ROUND('2014 (Amend. 1-6-14 &amp; 4-28-14)'!H148*(1+'2015'!$H$2),2)</f>
        <v>46.37</v>
      </c>
      <c r="I148" s="26">
        <f>ROUND('2014 (Amend. 1-6-14 &amp; 4-28-14)'!I148*(1+'2015'!$H$2),2)</f>
        <v>48.22</v>
      </c>
    </row>
    <row r="149" spans="1:9" s="4" customFormat="1" ht="10.5" customHeight="1" x14ac:dyDescent="0.2">
      <c r="A149" s="32"/>
      <c r="B149" s="28"/>
      <c r="C149" s="30"/>
      <c r="D149" s="26"/>
      <c r="E149" s="26"/>
      <c r="F149" s="26"/>
      <c r="G149" s="26"/>
      <c r="H149" s="26"/>
      <c r="I149" s="26"/>
    </row>
    <row r="150" spans="1:9" s="4" customFormat="1" ht="10.5" customHeight="1" x14ac:dyDescent="0.2">
      <c r="A150" s="23">
        <v>59</v>
      </c>
      <c r="B150" s="28"/>
      <c r="C150" s="25" t="s">
        <v>6</v>
      </c>
      <c r="D150" s="26">
        <f>ROUND('2014 (Amend. 1-6-14 &amp; 4-28-14)'!D150*(1+'2015'!$H$2),2)</f>
        <v>40.619999999999997</v>
      </c>
      <c r="E150" s="26">
        <f>ROUND('2014 (Amend. 1-6-14 &amp; 4-28-14)'!E150*(1+'2015'!$H$2),2)</f>
        <v>42.25</v>
      </c>
      <c r="F150" s="26">
        <f>ROUND('2014 (Amend. 1-6-14 &amp; 4-28-14)'!F150*(1+'2015'!$H$2),2)</f>
        <v>43.94</v>
      </c>
      <c r="G150" s="26">
        <f>ROUND('2014 (Amend. 1-6-14 &amp; 4-28-14)'!G150*(1+'2015'!$H$2),2)</f>
        <v>45.69</v>
      </c>
      <c r="H150" s="26">
        <f>ROUND('2014 (Amend. 1-6-14 &amp; 4-28-14)'!H150*(1+'2015'!$H$2),2)</f>
        <v>47.53</v>
      </c>
      <c r="I150" s="26">
        <f>ROUND('2014 (Amend. 1-6-14 &amp; 4-28-14)'!I150*(1+'2015'!$H$2),2)</f>
        <v>49.43</v>
      </c>
    </row>
    <row r="151" spans="1:9" s="4" customFormat="1" ht="10.5" customHeight="1" x14ac:dyDescent="0.2">
      <c r="A151" s="32"/>
      <c r="B151" s="28"/>
      <c r="C151" s="30"/>
      <c r="D151" s="26"/>
      <c r="E151" s="26"/>
      <c r="F151" s="26"/>
      <c r="G151" s="26"/>
      <c r="H151" s="26"/>
      <c r="I151" s="26"/>
    </row>
    <row r="152" spans="1:9" s="4" customFormat="1" ht="10.5" customHeight="1" x14ac:dyDescent="0.2">
      <c r="A152" s="23">
        <v>60</v>
      </c>
      <c r="B152" s="42"/>
      <c r="C152" s="25" t="s">
        <v>6</v>
      </c>
      <c r="D152" s="26">
        <f>ROUND('2014 (Amend. 1-6-14 &amp; 4-28-14)'!D152*(1+'2015'!$H$2),2)</f>
        <v>41.63</v>
      </c>
      <c r="E152" s="26">
        <f>ROUND('2014 (Amend. 1-6-14 &amp; 4-28-14)'!E152*(1+'2015'!$H$2),2)</f>
        <v>43.3</v>
      </c>
      <c r="F152" s="26">
        <f>ROUND('2014 (Amend. 1-6-14 &amp; 4-28-14)'!F152*(1+'2015'!$H$2),2)</f>
        <v>45.03</v>
      </c>
      <c r="G152" s="26">
        <f>ROUND('2014 (Amend. 1-6-14 &amp; 4-28-14)'!G152*(1+'2015'!$H$2),2)</f>
        <v>46.83</v>
      </c>
      <c r="H152" s="26">
        <f>ROUND('2014 (Amend. 1-6-14 &amp; 4-28-14)'!H152*(1+'2015'!$H$2),2)</f>
        <v>48.71</v>
      </c>
      <c r="I152" s="26">
        <f>ROUND('2014 (Amend. 1-6-14 &amp; 4-28-14)'!I152*(1+'2015'!$H$2),2)</f>
        <v>50.65</v>
      </c>
    </row>
    <row r="153" spans="1:9" s="4" customFormat="1" ht="10.5" customHeight="1" x14ac:dyDescent="0.2">
      <c r="A153" s="23"/>
      <c r="B153" s="42"/>
      <c r="C153" s="25"/>
      <c r="D153" s="26"/>
      <c r="E153" s="26"/>
      <c r="F153" s="26"/>
      <c r="G153" s="26"/>
      <c r="H153" s="26"/>
      <c r="I153" s="26"/>
    </row>
    <row r="154" spans="1:9" s="4" customFormat="1" ht="10.5" customHeight="1" x14ac:dyDescent="0.2">
      <c r="A154" s="23">
        <v>61</v>
      </c>
      <c r="B154" s="28"/>
      <c r="C154" s="25" t="s">
        <v>6</v>
      </c>
      <c r="D154" s="26">
        <f>ROUND('2014 (Amend. 1-6-14 &amp; 4-28-14)'!D154*(1+'2015'!$H$2),2)</f>
        <v>42.68</v>
      </c>
      <c r="E154" s="26">
        <f>ROUND('2014 (Amend. 1-6-14 &amp; 4-28-14)'!E154*(1+'2015'!$H$2),2)</f>
        <v>44.39</v>
      </c>
      <c r="F154" s="26">
        <f>ROUND('2014 (Amend. 1-6-14 &amp; 4-28-14)'!F154*(1+'2015'!$H$2),2)</f>
        <v>46.16</v>
      </c>
      <c r="G154" s="26">
        <f>ROUND('2014 (Amend. 1-6-14 &amp; 4-28-14)'!G154*(1+'2015'!$H$2),2)</f>
        <v>48.01</v>
      </c>
      <c r="H154" s="26">
        <f>ROUND('2014 (Amend. 1-6-14 &amp; 4-28-14)'!H154*(1+'2015'!$H$2),2)</f>
        <v>49.93</v>
      </c>
      <c r="I154" s="26">
        <f>ROUND('2014 (Amend. 1-6-14 &amp; 4-28-14)'!I154*(1+'2015'!$H$2),2)</f>
        <v>51.93</v>
      </c>
    </row>
    <row r="155" spans="1:9" s="4" customFormat="1" ht="10.5" customHeight="1" x14ac:dyDescent="0.2">
      <c r="A155" s="32"/>
      <c r="B155" s="28"/>
      <c r="C155" s="30"/>
      <c r="D155" s="26"/>
      <c r="E155" s="26"/>
      <c r="F155" s="26"/>
      <c r="G155" s="26"/>
      <c r="H155" s="26"/>
      <c r="I155" s="26"/>
    </row>
    <row r="156" spans="1:9" s="4" customFormat="1" ht="10.5" customHeight="1" x14ac:dyDescent="0.2">
      <c r="A156" s="23">
        <v>62</v>
      </c>
      <c r="B156" s="28"/>
      <c r="C156" s="25" t="s">
        <v>6</v>
      </c>
      <c r="D156" s="26">
        <f>ROUND('2014 (Amend. 1-6-14 &amp; 4-28-14)'!D156*(1+'2015'!$H$2),2)</f>
        <v>43.75</v>
      </c>
      <c r="E156" s="26">
        <f>ROUND('2014 (Amend. 1-6-14 &amp; 4-28-14)'!E156*(1+'2015'!$H$2),2)</f>
        <v>45.5</v>
      </c>
      <c r="F156" s="26">
        <f>ROUND('2014 (Amend. 1-6-14 &amp; 4-28-14)'!F156*(1+'2015'!$H$2),2)</f>
        <v>47.32</v>
      </c>
      <c r="G156" s="26">
        <f>ROUND('2014 (Amend. 1-6-14 &amp; 4-28-14)'!G156*(1+'2015'!$H$2),2)</f>
        <v>49.22</v>
      </c>
      <c r="H156" s="26">
        <f>ROUND('2014 (Amend. 1-6-14 &amp; 4-28-14)'!H156*(1+'2015'!$H$2),2)</f>
        <v>51.18</v>
      </c>
      <c r="I156" s="26">
        <f>ROUND('2014 (Amend. 1-6-14 &amp; 4-28-14)'!I156*(1+'2015'!$H$2),2)</f>
        <v>53.23</v>
      </c>
    </row>
    <row r="157" spans="1:9" s="4" customFormat="1" ht="10.5" customHeight="1" x14ac:dyDescent="0.2">
      <c r="A157" s="32"/>
      <c r="B157" s="28"/>
      <c r="C157" s="30"/>
      <c r="D157" s="26"/>
      <c r="E157" s="26"/>
      <c r="F157" s="26"/>
      <c r="G157" s="26"/>
      <c r="H157" s="26"/>
      <c r="I157" s="26"/>
    </row>
    <row r="158" spans="1:9" s="4" customFormat="1" ht="10.5" customHeight="1" x14ac:dyDescent="0.2">
      <c r="A158" s="23">
        <v>63</v>
      </c>
      <c r="B158" s="42"/>
      <c r="C158" s="25" t="s">
        <v>6</v>
      </c>
      <c r="D158" s="26">
        <f>ROUND('2014 (Amend. 1-6-14 &amp; 4-28-14)'!D158*(1+'2015'!$H$2),2)</f>
        <v>44.83</v>
      </c>
      <c r="E158" s="26">
        <f>ROUND('2014 (Amend. 1-6-14 &amp; 4-28-14)'!E158*(1+'2015'!$H$2),2)</f>
        <v>46.62</v>
      </c>
      <c r="F158" s="26">
        <f>ROUND('2014 (Amend. 1-6-14 &amp; 4-28-14)'!F158*(1+'2015'!$H$2),2)</f>
        <v>48.48</v>
      </c>
      <c r="G158" s="26">
        <f>ROUND('2014 (Amend. 1-6-14 &amp; 4-28-14)'!G158*(1+'2015'!$H$2),2)</f>
        <v>50.43</v>
      </c>
      <c r="H158" s="26">
        <f>ROUND('2014 (Amend. 1-6-14 &amp; 4-28-14)'!H158*(1+'2015'!$H$2),2)</f>
        <v>52.44</v>
      </c>
      <c r="I158" s="26">
        <f>ROUND('2014 (Amend. 1-6-14 &amp; 4-28-14)'!I158*(1+'2015'!$H$2),2)</f>
        <v>54.54</v>
      </c>
    </row>
    <row r="159" spans="1:9" s="4" customFormat="1" ht="10.5" customHeight="1" x14ac:dyDescent="0.2">
      <c r="A159" s="32"/>
      <c r="B159" s="28"/>
      <c r="C159" s="30"/>
      <c r="D159" s="26"/>
      <c r="E159" s="26"/>
      <c r="F159" s="26"/>
      <c r="G159" s="26"/>
      <c r="H159" s="26"/>
      <c r="I159" s="26"/>
    </row>
    <row r="160" spans="1:9" s="4" customFormat="1" ht="10.5" customHeight="1" x14ac:dyDescent="0.2">
      <c r="A160" s="23">
        <v>64</v>
      </c>
      <c r="B160" s="42"/>
      <c r="C160" s="25" t="s">
        <v>6</v>
      </c>
      <c r="D160" s="26">
        <f>ROUND('2014 (Amend. 1-6-14 &amp; 4-28-14)'!D160*(1+'2015'!$H$2),2)</f>
        <v>45.97</v>
      </c>
      <c r="E160" s="26">
        <f>ROUND('2014 (Amend. 1-6-14 &amp; 4-28-14)'!E160*(1+'2015'!$H$2),2)</f>
        <v>47.8</v>
      </c>
      <c r="F160" s="26">
        <f>ROUND('2014 (Amend. 1-6-14 &amp; 4-28-14)'!F160*(1+'2015'!$H$2),2)</f>
        <v>49.71</v>
      </c>
      <c r="G160" s="26">
        <f>ROUND('2014 (Amend. 1-6-14 &amp; 4-28-14)'!G160*(1+'2015'!$H$2),2)</f>
        <v>51.7</v>
      </c>
      <c r="H160" s="26">
        <f>ROUND('2014 (Amend. 1-6-14 &amp; 4-28-14)'!H160*(1+'2015'!$H$2),2)</f>
        <v>53.78</v>
      </c>
      <c r="I160" s="26">
        <f>ROUND('2014 (Amend. 1-6-14 &amp; 4-28-14)'!I160*(1+'2015'!$H$2),2)</f>
        <v>55.92</v>
      </c>
    </row>
    <row r="161" spans="1:9" s="4" customFormat="1" ht="10.5" customHeight="1" x14ac:dyDescent="0.2">
      <c r="A161" s="32"/>
      <c r="B161" s="28"/>
      <c r="C161" s="30"/>
      <c r="D161" s="26"/>
      <c r="E161" s="26"/>
      <c r="F161" s="26"/>
      <c r="G161" s="26"/>
      <c r="H161" s="26"/>
      <c r="I161" s="26"/>
    </row>
    <row r="162" spans="1:9" s="4" customFormat="1" ht="10.5" customHeight="1" x14ac:dyDescent="0.2">
      <c r="A162" s="23">
        <v>65</v>
      </c>
      <c r="B162" s="42"/>
      <c r="C162" s="25" t="s">
        <v>6</v>
      </c>
      <c r="D162" s="26">
        <f>ROUND('2014 (Amend. 1-6-14 &amp; 4-28-14)'!D162*(1+'2015'!$H$2),2)</f>
        <v>47.1</v>
      </c>
      <c r="E162" s="26">
        <f>ROUND('2014 (Amend. 1-6-14 &amp; 4-28-14)'!E162*(1+'2015'!$H$2),2)</f>
        <v>48.98</v>
      </c>
      <c r="F162" s="26">
        <f>ROUND('2014 (Amend. 1-6-14 &amp; 4-28-14)'!F162*(1+'2015'!$H$2),2)</f>
        <v>50.95</v>
      </c>
      <c r="G162" s="26">
        <f>ROUND('2014 (Amend. 1-6-14 &amp; 4-28-14)'!G162*(1+'2015'!$H$2),2)</f>
        <v>52.98</v>
      </c>
      <c r="H162" s="26">
        <f>ROUND('2014 (Amend. 1-6-14 &amp; 4-28-14)'!H162*(1+'2015'!$H$2),2)</f>
        <v>55.1</v>
      </c>
      <c r="I162" s="26">
        <f>ROUND('2014 (Amend. 1-6-14 &amp; 4-28-14)'!I162*(1+'2015'!$H$2),2)</f>
        <v>57.31</v>
      </c>
    </row>
    <row r="163" spans="1:9" s="4" customFormat="1" ht="10.5" customHeight="1" x14ac:dyDescent="0.2">
      <c r="A163" s="32"/>
      <c r="B163" s="28"/>
      <c r="C163" s="30"/>
      <c r="D163" s="26"/>
      <c r="E163" s="26"/>
      <c r="F163" s="26"/>
      <c r="G163" s="26"/>
      <c r="H163" s="26"/>
      <c r="I163" s="26"/>
    </row>
    <row r="164" spans="1:9" s="4" customFormat="1" ht="10.5" customHeight="1" x14ac:dyDescent="0.2">
      <c r="A164" s="23">
        <v>66</v>
      </c>
      <c r="B164" s="42"/>
      <c r="C164" s="25" t="s">
        <v>6</v>
      </c>
      <c r="D164" s="26">
        <f>ROUND('2014 (Amend. 1-6-14 &amp; 4-28-14)'!D164*(1+'2015'!$H$2),2)</f>
        <v>48.28</v>
      </c>
      <c r="E164" s="26">
        <f>ROUND('2014 (Amend. 1-6-14 &amp; 4-28-14)'!E164*(1+'2015'!$H$2),2)</f>
        <v>50.21</v>
      </c>
      <c r="F164" s="26">
        <f>ROUND('2014 (Amend. 1-6-14 &amp; 4-28-14)'!F164*(1+'2015'!$H$2),2)</f>
        <v>52.22</v>
      </c>
      <c r="G164" s="26">
        <f>ROUND('2014 (Amend. 1-6-14 &amp; 4-28-14)'!G164*(1+'2015'!$H$2),2)</f>
        <v>54.3</v>
      </c>
      <c r="H164" s="26">
        <f>ROUND('2014 (Amend. 1-6-14 &amp; 4-28-14)'!H164*(1+'2015'!$H$2),2)</f>
        <v>56.48</v>
      </c>
      <c r="I164" s="26">
        <f>ROUND('2014 (Amend. 1-6-14 &amp; 4-28-14)'!I164*(1+'2015'!$H$2),2)</f>
        <v>58.74</v>
      </c>
    </row>
    <row r="165" spans="1:9" s="4" customFormat="1" ht="10.5" customHeight="1" x14ac:dyDescent="0.2">
      <c r="A165" s="32"/>
      <c r="B165" s="28"/>
      <c r="C165" s="30"/>
      <c r="D165" s="26"/>
      <c r="E165" s="26"/>
      <c r="F165" s="26"/>
      <c r="G165" s="26"/>
      <c r="H165" s="26"/>
      <c r="I165" s="26"/>
    </row>
    <row r="166" spans="1:9" s="4" customFormat="1" ht="10.5" customHeight="1" x14ac:dyDescent="0.2">
      <c r="A166" s="23">
        <v>67</v>
      </c>
      <c r="B166" s="42"/>
      <c r="C166" s="25" t="s">
        <v>6</v>
      </c>
      <c r="D166" s="26">
        <f>ROUND('2014 (Amend. 1-6-14 &amp; 4-28-14)'!D166*(1+'2015'!$H$2),2)</f>
        <v>49.5</v>
      </c>
      <c r="E166" s="26">
        <f>ROUND('2014 (Amend. 1-6-14 &amp; 4-28-14)'!E166*(1+'2015'!$H$2),2)</f>
        <v>51.49</v>
      </c>
      <c r="F166" s="26">
        <f>ROUND('2014 (Amend. 1-6-14 &amp; 4-28-14)'!F166*(1+'2015'!$H$2),2)</f>
        <v>53.54</v>
      </c>
      <c r="G166" s="26">
        <f>ROUND('2014 (Amend. 1-6-14 &amp; 4-28-14)'!G166*(1+'2015'!$H$2),2)</f>
        <v>55.68</v>
      </c>
      <c r="H166" s="26">
        <f>ROUND('2014 (Amend. 1-6-14 &amp; 4-28-14)'!H166*(1+'2015'!$H$2),2)</f>
        <v>57.91</v>
      </c>
      <c r="I166" s="26">
        <f>ROUND('2014 (Amend. 1-6-14 &amp; 4-28-14)'!I166*(1+'2015'!$H$2),2)</f>
        <v>60.23</v>
      </c>
    </row>
    <row r="167" spans="1:9" s="4" customFormat="1" ht="10.5" customHeight="1" x14ac:dyDescent="0.2">
      <c r="A167" s="32"/>
      <c r="B167" s="28"/>
      <c r="C167" s="30"/>
      <c r="D167" s="26"/>
      <c r="E167" s="26"/>
      <c r="F167" s="26"/>
      <c r="G167" s="26"/>
      <c r="H167" s="26"/>
      <c r="I167" s="26"/>
    </row>
    <row r="168" spans="1:9" s="4" customFormat="1" ht="10.5" customHeight="1" x14ac:dyDescent="0.2">
      <c r="A168" s="23">
        <v>68</v>
      </c>
      <c r="B168" s="42"/>
      <c r="C168" s="25" t="s">
        <v>6</v>
      </c>
      <c r="D168" s="26">
        <f>ROUND('2014 (Amend. 1-6-14 &amp; 4-28-14)'!D168*(1+'2015'!$H$2),2)</f>
        <v>50.72</v>
      </c>
      <c r="E168" s="26">
        <f>ROUND('2014 (Amend. 1-6-14 &amp; 4-28-14)'!E168*(1+'2015'!$H$2),2)</f>
        <v>52.75</v>
      </c>
      <c r="F168" s="26">
        <f>ROUND('2014 (Amend. 1-6-14 &amp; 4-28-14)'!F168*(1+'2015'!$H$2),2)</f>
        <v>54.86</v>
      </c>
      <c r="G168" s="26">
        <f>ROUND('2014 (Amend. 1-6-14 &amp; 4-28-14)'!G168*(1+'2015'!$H$2),2)</f>
        <v>57.05</v>
      </c>
      <c r="H168" s="26">
        <f>ROUND('2014 (Amend. 1-6-14 &amp; 4-28-14)'!H168*(1+'2015'!$H$2),2)</f>
        <v>59.33</v>
      </c>
      <c r="I168" s="26">
        <f>ROUND('2014 (Amend. 1-6-14 &amp; 4-28-14)'!I168*(1+'2015'!$H$2),2)</f>
        <v>61.72</v>
      </c>
    </row>
    <row r="169" spans="1:9" s="4" customFormat="1" ht="10.5" customHeight="1" x14ac:dyDescent="0.2">
      <c r="A169" s="32"/>
      <c r="B169" s="28"/>
      <c r="C169" s="30"/>
      <c r="D169" s="26"/>
      <c r="E169" s="26"/>
      <c r="F169" s="26"/>
      <c r="G169" s="26"/>
      <c r="H169" s="26"/>
      <c r="I169" s="26"/>
    </row>
    <row r="170" spans="1:9" s="4" customFormat="1" ht="10.5" customHeight="1" x14ac:dyDescent="0.2">
      <c r="A170" s="23">
        <v>69</v>
      </c>
      <c r="B170" s="28"/>
      <c r="C170" s="25" t="s">
        <v>6</v>
      </c>
      <c r="D170" s="26">
        <f>ROUND('2014 (Amend. 1-6-14 &amp; 4-28-14)'!D170*(1+'2015'!$H$2),2)</f>
        <v>52</v>
      </c>
      <c r="E170" s="26">
        <f>ROUND('2014 (Amend. 1-6-14 &amp; 4-28-14)'!E170*(1+'2015'!$H$2),2)</f>
        <v>54.08</v>
      </c>
      <c r="F170" s="26">
        <f>ROUND('2014 (Amend. 1-6-14 &amp; 4-28-14)'!F170*(1+'2015'!$H$2),2)</f>
        <v>56.24</v>
      </c>
      <c r="G170" s="26">
        <f>ROUND('2014 (Amend. 1-6-14 &amp; 4-28-14)'!G170*(1+'2015'!$H$2),2)</f>
        <v>58.5</v>
      </c>
      <c r="H170" s="26">
        <f>ROUND('2014 (Amend. 1-6-14 &amp; 4-28-14)'!H170*(1+'2015'!$H$2),2)</f>
        <v>60.83</v>
      </c>
      <c r="I170" s="26">
        <f>ROUND('2014 (Amend. 1-6-14 &amp; 4-28-14)'!I170*(1+'2015'!$H$2),2)</f>
        <v>63.26</v>
      </c>
    </row>
    <row r="171" spans="1:9" s="4" customFormat="1" ht="10.5" customHeight="1" x14ac:dyDescent="0.2">
      <c r="A171" s="32"/>
      <c r="B171" s="28"/>
      <c r="C171" s="30"/>
      <c r="D171" s="26"/>
      <c r="E171" s="26"/>
      <c r="F171" s="26"/>
      <c r="G171" s="26"/>
      <c r="H171" s="26"/>
      <c r="I171" s="26"/>
    </row>
    <row r="172" spans="1:9" s="4" customFormat="1" ht="10.5" customHeight="1" x14ac:dyDescent="0.2">
      <c r="A172" s="23">
        <v>70</v>
      </c>
      <c r="B172" s="42"/>
      <c r="C172" s="25" t="s">
        <v>6</v>
      </c>
      <c r="D172" s="26">
        <f>ROUND('2014 (Amend. 1-6-14 &amp; 4-28-14)'!D172*(1+'2015'!$H$2),2)</f>
        <v>53.3</v>
      </c>
      <c r="E172" s="26">
        <f>ROUND('2014 (Amend. 1-6-14 &amp; 4-28-14)'!E172*(1+'2015'!$H$2),2)</f>
        <v>55.42</v>
      </c>
      <c r="F172" s="26">
        <f>ROUND('2014 (Amend. 1-6-14 &amp; 4-28-14)'!F172*(1+'2015'!$H$2),2)</f>
        <v>57.64</v>
      </c>
      <c r="G172" s="26">
        <f>ROUND('2014 (Amend. 1-6-14 &amp; 4-28-14)'!G172*(1+'2015'!$H$2),2)</f>
        <v>59.94</v>
      </c>
      <c r="H172" s="26">
        <f>ROUND('2014 (Amend. 1-6-14 &amp; 4-28-14)'!H172*(1+'2015'!$H$2),2)</f>
        <v>62.35</v>
      </c>
      <c r="I172" s="26">
        <f>ROUND('2014 (Amend. 1-6-14 &amp; 4-28-14)'!I172*(1+'2015'!$H$2),2)</f>
        <v>64.84</v>
      </c>
    </row>
    <row r="173" spans="1:9" s="4" customFormat="1" ht="10.5" customHeight="1" x14ac:dyDescent="0.2">
      <c r="A173" s="32"/>
      <c r="B173" s="28"/>
      <c r="C173" s="30"/>
      <c r="D173" s="26"/>
      <c r="E173" s="26"/>
      <c r="F173" s="26"/>
      <c r="G173" s="26"/>
      <c r="H173" s="26"/>
      <c r="I173" s="26"/>
    </row>
    <row r="174" spans="1:9" s="4" customFormat="1" ht="10.5" customHeight="1" x14ac:dyDescent="0.2">
      <c r="A174" s="23">
        <v>71</v>
      </c>
      <c r="B174" s="42"/>
      <c r="C174" s="25" t="s">
        <v>6</v>
      </c>
      <c r="D174" s="26">
        <f>ROUND('2014 (Amend. 1-6-14 &amp; 4-28-14)'!D174*(1+'2015'!$H$2),2)</f>
        <v>54.63</v>
      </c>
      <c r="E174" s="26">
        <f>ROUND('2014 (Amend. 1-6-14 &amp; 4-28-14)'!E174*(1+'2015'!$H$2),2)</f>
        <v>56.81</v>
      </c>
      <c r="F174" s="26">
        <f>ROUND('2014 (Amend. 1-6-14 &amp; 4-28-14)'!F174*(1+'2015'!$H$2),2)</f>
        <v>59.09</v>
      </c>
      <c r="G174" s="26">
        <f>ROUND('2014 (Amend. 1-6-14 &amp; 4-28-14)'!G174*(1+'2015'!$H$2),2)</f>
        <v>61.45</v>
      </c>
      <c r="H174" s="26">
        <f>ROUND('2014 (Amend. 1-6-14 &amp; 4-28-14)'!H174*(1+'2015'!$H$2),2)</f>
        <v>63.9</v>
      </c>
      <c r="I174" s="26">
        <f>ROUND('2014 (Amend. 1-6-14 &amp; 4-28-14)'!I174*(1+'2015'!$H$2),2)</f>
        <v>66.459999999999994</v>
      </c>
    </row>
    <row r="175" spans="1:9" s="4" customFormat="1" ht="10.5" customHeight="1" x14ac:dyDescent="0.2">
      <c r="A175" s="32"/>
      <c r="B175" s="28"/>
      <c r="C175" s="30"/>
      <c r="D175" s="26"/>
      <c r="E175" s="26"/>
      <c r="F175" s="26"/>
      <c r="G175" s="26"/>
      <c r="H175" s="26"/>
      <c r="I175" s="26"/>
    </row>
    <row r="176" spans="1:9" s="4" customFormat="1" ht="10.5" customHeight="1" x14ac:dyDescent="0.2">
      <c r="A176" s="23">
        <v>72</v>
      </c>
      <c r="B176" s="42"/>
      <c r="C176" s="25" t="s">
        <v>6</v>
      </c>
      <c r="D176" s="26">
        <f>ROUND('2014 (Amend. 1-6-14 &amp; 4-28-14)'!D176*(1+'2015'!$H$2),2)</f>
        <v>56</v>
      </c>
      <c r="E176" s="26">
        <f>ROUND('2014 (Amend. 1-6-14 &amp; 4-28-14)'!E176*(1+'2015'!$H$2),2)</f>
        <v>58.24</v>
      </c>
      <c r="F176" s="26">
        <f>ROUND('2014 (Amend. 1-6-14 &amp; 4-28-14)'!F176*(1+'2015'!$H$2),2)</f>
        <v>60.58</v>
      </c>
      <c r="G176" s="26">
        <f>ROUND('2014 (Amend. 1-6-14 &amp; 4-28-14)'!G176*(1+'2015'!$H$2),2)</f>
        <v>63</v>
      </c>
      <c r="H176" s="26">
        <f>ROUND('2014 (Amend. 1-6-14 &amp; 4-28-14)'!H176*(1+'2015'!$H$2),2)</f>
        <v>65.52</v>
      </c>
      <c r="I176" s="26">
        <f>ROUND('2014 (Amend. 1-6-14 &amp; 4-28-14)'!I176*(1+'2015'!$H$2),2)</f>
        <v>68.14</v>
      </c>
    </row>
    <row r="177" spans="1:9" s="4" customFormat="1" ht="10.5" customHeight="1" x14ac:dyDescent="0.2">
      <c r="A177" s="32"/>
      <c r="B177" s="28"/>
      <c r="C177" s="30"/>
      <c r="D177" s="26"/>
      <c r="E177" s="26"/>
      <c r="F177" s="26"/>
      <c r="G177" s="26"/>
      <c r="H177" s="26"/>
      <c r="I177" s="26"/>
    </row>
    <row r="178" spans="1:9" s="4" customFormat="1" ht="10.5" customHeight="1" x14ac:dyDescent="0.2">
      <c r="A178" s="23">
        <v>73</v>
      </c>
      <c r="B178" s="42"/>
      <c r="C178" s="25" t="s">
        <v>6</v>
      </c>
      <c r="D178" s="26">
        <f>ROUND('2014 (Amend. 1-6-14 &amp; 4-28-14)'!D178*(1+'2015'!$H$2),2)</f>
        <v>57.4</v>
      </c>
      <c r="E178" s="26">
        <f>ROUND('2014 (Amend. 1-6-14 &amp; 4-28-14)'!E178*(1+'2015'!$H$2),2)</f>
        <v>59.69</v>
      </c>
      <c r="F178" s="26">
        <f>ROUND('2014 (Amend. 1-6-14 &amp; 4-28-14)'!F178*(1+'2015'!$H$2),2)</f>
        <v>62.08</v>
      </c>
      <c r="G178" s="26">
        <f>ROUND('2014 (Amend. 1-6-14 &amp; 4-28-14)'!G178*(1+'2015'!$H$2),2)</f>
        <v>64.569999999999993</v>
      </c>
      <c r="H178" s="26">
        <f>ROUND('2014 (Amend. 1-6-14 &amp; 4-28-14)'!H178*(1+'2015'!$H$2),2)</f>
        <v>67.150000000000006</v>
      </c>
      <c r="I178" s="26">
        <f>ROUND('2014 (Amend. 1-6-14 &amp; 4-28-14)'!I178*(1+'2015'!$H$2),2)</f>
        <v>69.84</v>
      </c>
    </row>
    <row r="179" spans="1:9" s="4" customFormat="1" ht="10.5" customHeight="1" x14ac:dyDescent="0.2">
      <c r="A179" s="32"/>
      <c r="B179" s="28"/>
      <c r="C179" s="30"/>
      <c r="D179" s="26"/>
      <c r="E179" s="26"/>
      <c r="F179" s="26"/>
      <c r="G179" s="26"/>
      <c r="H179" s="26"/>
      <c r="I179" s="26"/>
    </row>
    <row r="180" spans="1:9" s="4" customFormat="1" ht="10.5" customHeight="1" x14ac:dyDescent="0.2">
      <c r="A180" s="23">
        <v>74</v>
      </c>
      <c r="B180" s="42"/>
      <c r="C180" s="25" t="s">
        <v>6</v>
      </c>
      <c r="D180" s="26">
        <f>ROUND('2014 (Amend. 1-6-14 &amp; 4-28-14)'!D180*(1+'2015'!$H$2),2)</f>
        <v>58.83</v>
      </c>
      <c r="E180" s="26">
        <f>ROUND('2014 (Amend. 1-6-14 &amp; 4-28-14)'!E180*(1+'2015'!$H$2),2)</f>
        <v>61.19</v>
      </c>
      <c r="F180" s="26">
        <f>ROUND('2014 (Amend. 1-6-14 &amp; 4-28-14)'!F180*(1+'2015'!$H$2),2)</f>
        <v>63.63</v>
      </c>
      <c r="G180" s="26">
        <f>ROUND('2014 (Amend. 1-6-14 &amp; 4-28-14)'!G180*(1+'2015'!$H$2),2)</f>
        <v>66.180000000000007</v>
      </c>
      <c r="H180" s="26">
        <f>ROUND('2014 (Amend. 1-6-14 &amp; 4-28-14)'!H180*(1+'2015'!$H$2),2)</f>
        <v>68.83</v>
      </c>
      <c r="I180" s="26">
        <f>ROUND('2014 (Amend. 1-6-14 &amp; 4-28-14)'!I180*(1+'2015'!$H$2),2)</f>
        <v>71.58</v>
      </c>
    </row>
    <row r="181" spans="1:9" s="4" customFormat="1" ht="10.5" customHeight="1" x14ac:dyDescent="0.2">
      <c r="A181" s="32"/>
      <c r="B181" s="28"/>
      <c r="C181" s="30"/>
      <c r="D181" s="26"/>
      <c r="E181" s="26"/>
      <c r="F181" s="26"/>
      <c r="G181" s="26"/>
      <c r="H181" s="26"/>
      <c r="I181" s="26"/>
    </row>
    <row r="182" spans="1:9" s="4" customFormat="1" ht="10.5" customHeight="1" x14ac:dyDescent="0.2">
      <c r="A182" s="23">
        <v>75</v>
      </c>
      <c r="B182" s="42"/>
      <c r="C182" s="25" t="s">
        <v>6</v>
      </c>
      <c r="D182" s="26">
        <f>ROUND('2014 (Amend. 1-6-14 &amp; 4-28-14)'!D182*(1+'2015'!$H$2),2)</f>
        <v>60.31</v>
      </c>
      <c r="E182" s="26">
        <f>ROUND('2014 (Amend. 1-6-14 &amp; 4-28-14)'!E182*(1+'2015'!$H$2),2)</f>
        <v>62.72</v>
      </c>
      <c r="F182" s="26">
        <f>ROUND('2014 (Amend. 1-6-14 &amp; 4-28-14)'!F182*(1+'2015'!$H$2),2)</f>
        <v>65.23</v>
      </c>
      <c r="G182" s="26">
        <f>ROUND('2014 (Amend. 1-6-14 &amp; 4-28-14)'!G182*(1+'2015'!$H$2),2)</f>
        <v>67.84</v>
      </c>
      <c r="H182" s="26">
        <f>ROUND('2014 (Amend. 1-6-14 &amp; 4-28-14)'!H182*(1+'2015'!$H$2),2)</f>
        <v>70.55</v>
      </c>
      <c r="I182" s="26">
        <f>ROUND('2014 (Amend. 1-6-14 &amp; 4-28-14)'!I182*(1+'2015'!$H$2),2)</f>
        <v>73.38</v>
      </c>
    </row>
    <row r="183" spans="1:9" s="4" customFormat="1" ht="10.5" customHeight="1" thickBot="1" x14ac:dyDescent="0.25">
      <c r="A183" s="41"/>
      <c r="B183" s="8"/>
      <c r="C183" s="55"/>
      <c r="D183" s="37"/>
      <c r="E183" s="37"/>
      <c r="F183" s="37"/>
      <c r="G183" s="37"/>
      <c r="H183" s="37"/>
      <c r="I183" s="37"/>
    </row>
    <row r="184" spans="1:9" s="4" customFormat="1" ht="10" x14ac:dyDescent="0.2">
      <c r="A184" s="40"/>
    </row>
  </sheetData>
  <mergeCells count="1">
    <mergeCell ref="A1:B1"/>
  </mergeCells>
  <printOptions horizontalCentered="1"/>
  <pageMargins left="0.7" right="0.7" top="0.75" bottom="0.75" header="0.3" footer="0.3"/>
  <pageSetup scale="90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Normal="100" zoomScaleSheetLayoutView="100" workbookViewId="0">
      <selection activeCell="E7" sqref="E7"/>
    </sheetView>
  </sheetViews>
  <sheetFormatPr defaultRowHeight="14.5" x14ac:dyDescent="0.35"/>
  <cols>
    <col min="1" max="1" width="5.453125" customWidth="1"/>
    <col min="2" max="2" width="30.26953125" customWidth="1"/>
    <col min="3" max="3" width="5.7265625" customWidth="1"/>
    <col min="4" max="4" width="9.81640625" customWidth="1"/>
    <col min="5" max="5" width="10" customWidth="1"/>
    <col min="6" max="7" width="9.7265625" customWidth="1"/>
    <col min="8" max="8" width="9.54296875" customWidth="1"/>
    <col min="9" max="9" width="9.81640625" customWidth="1"/>
  </cols>
  <sheetData>
    <row r="1" spans="1:9" s="4" customFormat="1" ht="10.5" x14ac:dyDescent="0.25">
      <c r="A1" s="76" t="s">
        <v>0</v>
      </c>
      <c r="B1" s="76"/>
      <c r="E1" s="3"/>
      <c r="F1" s="3"/>
      <c r="G1" s="3"/>
      <c r="H1" s="3"/>
      <c r="I1" s="3"/>
    </row>
    <row r="2" spans="1:9" s="4" customFormat="1" ht="10.5" x14ac:dyDescent="0.25">
      <c r="A2" s="5" t="s">
        <v>2</v>
      </c>
      <c r="B2" s="6"/>
      <c r="C2" s="6"/>
      <c r="D2" s="3"/>
      <c r="E2" s="3"/>
      <c r="F2" s="3"/>
      <c r="G2" s="57" t="s">
        <v>66</v>
      </c>
      <c r="H2" s="58">
        <v>1.26E-2</v>
      </c>
      <c r="I2" s="3"/>
    </row>
    <row r="3" spans="1:9" s="4" customFormat="1" ht="10.5" x14ac:dyDescent="0.25">
      <c r="A3" s="5" t="s">
        <v>3</v>
      </c>
      <c r="B3" s="6"/>
      <c r="C3" s="6" t="s">
        <v>4</v>
      </c>
      <c r="D3" s="3"/>
      <c r="E3" s="3"/>
      <c r="F3" s="3"/>
      <c r="G3" s="59" t="s">
        <v>67</v>
      </c>
      <c r="H3" s="60" t="s">
        <v>70</v>
      </c>
      <c r="I3" s="3"/>
    </row>
    <row r="4" spans="1:9" s="4" customFormat="1" ht="11" thickBot="1" x14ac:dyDescent="0.3">
      <c r="A4" s="8"/>
      <c r="B4" s="9"/>
      <c r="C4" s="9"/>
      <c r="D4" s="8"/>
      <c r="E4" s="8"/>
      <c r="F4" s="8"/>
      <c r="G4" s="10"/>
      <c r="H4" s="8"/>
      <c r="I4" s="8"/>
    </row>
    <row r="5" spans="1:9" s="4" customFormat="1" ht="10.5" x14ac:dyDescent="0.25">
      <c r="A5" s="11"/>
      <c r="B5" s="12"/>
      <c r="C5" s="13" t="s">
        <v>6</v>
      </c>
      <c r="D5" s="14" t="s">
        <v>7</v>
      </c>
      <c r="E5" s="15"/>
      <c r="F5" s="16"/>
      <c r="G5" s="16"/>
      <c r="H5" s="17"/>
      <c r="I5" s="18" t="s">
        <v>8</v>
      </c>
    </row>
    <row r="6" spans="1:9" s="4" customFormat="1" ht="11" thickBot="1" x14ac:dyDescent="0.3">
      <c r="A6" s="19" t="s">
        <v>9</v>
      </c>
      <c r="B6" s="20" t="s">
        <v>10</v>
      </c>
      <c r="C6" s="20" t="s">
        <v>11</v>
      </c>
      <c r="D6" s="21" t="s">
        <v>12</v>
      </c>
      <c r="E6" s="21" t="s">
        <v>13</v>
      </c>
      <c r="F6" s="21" t="s">
        <v>14</v>
      </c>
      <c r="G6" s="21" t="s">
        <v>15</v>
      </c>
      <c r="H6" s="22" t="s">
        <v>16</v>
      </c>
      <c r="I6" s="22" t="s">
        <v>17</v>
      </c>
    </row>
    <row r="7" spans="1:9" s="4" customFormat="1" ht="15" customHeight="1" x14ac:dyDescent="0.2">
      <c r="A7" s="44">
        <v>1</v>
      </c>
      <c r="B7" s="45"/>
      <c r="C7" s="46" t="s">
        <v>6</v>
      </c>
      <c r="D7" s="47">
        <v>9.52</v>
      </c>
      <c r="E7" s="47">
        <v>9.9</v>
      </c>
      <c r="F7" s="47">
        <v>10.29</v>
      </c>
      <c r="G7" s="47">
        <v>10.71</v>
      </c>
      <c r="H7" s="47">
        <v>11.13</v>
      </c>
      <c r="I7" s="47">
        <v>11.58</v>
      </c>
    </row>
    <row r="8" spans="1:9" s="4" customFormat="1" ht="10.5" customHeight="1" x14ac:dyDescent="0.2">
      <c r="A8" s="23"/>
      <c r="B8" s="29"/>
      <c r="C8" s="30"/>
      <c r="D8" s="26"/>
      <c r="E8" s="26"/>
      <c r="F8" s="26"/>
      <c r="G8" s="26"/>
      <c r="H8" s="26"/>
      <c r="I8" s="26"/>
    </row>
    <row r="9" spans="1:9" s="4" customFormat="1" ht="10.5" customHeight="1" x14ac:dyDescent="0.2">
      <c r="A9" s="23">
        <v>2</v>
      </c>
      <c r="B9" s="24"/>
      <c r="C9" s="25" t="s">
        <v>6</v>
      </c>
      <c r="D9" s="26">
        <v>9.77</v>
      </c>
      <c r="E9" s="26">
        <v>10.16</v>
      </c>
      <c r="F9" s="26">
        <v>10.56</v>
      </c>
      <c r="G9" s="26">
        <v>10.99</v>
      </c>
      <c r="H9" s="26">
        <v>11.43</v>
      </c>
      <c r="I9" s="26">
        <v>11.88</v>
      </c>
    </row>
    <row r="10" spans="1:9" s="4" customFormat="1" ht="10.5" customHeight="1" x14ac:dyDescent="0.2">
      <c r="A10" s="23"/>
      <c r="B10" s="29"/>
      <c r="C10" s="30"/>
      <c r="D10" s="26"/>
      <c r="E10" s="26"/>
      <c r="F10" s="26"/>
      <c r="G10" s="26"/>
      <c r="H10" s="26"/>
      <c r="I10" s="26"/>
    </row>
    <row r="11" spans="1:9" s="4" customFormat="1" ht="10.5" customHeight="1" x14ac:dyDescent="0.2">
      <c r="A11" s="23">
        <v>3</v>
      </c>
      <c r="B11" s="24"/>
      <c r="C11" s="25" t="s">
        <v>6</v>
      </c>
      <c r="D11" s="26">
        <v>9.99</v>
      </c>
      <c r="E11" s="26">
        <v>10.39</v>
      </c>
      <c r="F11" s="26">
        <v>10.81</v>
      </c>
      <c r="G11" s="26">
        <v>11.24</v>
      </c>
      <c r="H11" s="26">
        <v>11.69</v>
      </c>
      <c r="I11" s="26">
        <v>12.16</v>
      </c>
    </row>
    <row r="12" spans="1:9" s="4" customFormat="1" ht="10.5" customHeight="1" x14ac:dyDescent="0.2">
      <c r="A12" s="23"/>
      <c r="B12" s="29"/>
      <c r="C12" s="30"/>
      <c r="D12" s="26"/>
      <c r="E12" s="26"/>
      <c r="F12" s="26"/>
      <c r="G12" s="26"/>
      <c r="H12" s="26"/>
      <c r="I12" s="26"/>
    </row>
    <row r="13" spans="1:9" s="4" customFormat="1" ht="10.5" customHeight="1" x14ac:dyDescent="0.2">
      <c r="A13" s="23">
        <v>4</v>
      </c>
      <c r="B13" s="24"/>
      <c r="C13" s="25" t="s">
        <v>6</v>
      </c>
      <c r="D13" s="26">
        <v>10.24</v>
      </c>
      <c r="E13" s="26">
        <v>10.65</v>
      </c>
      <c r="F13" s="26">
        <v>11.08</v>
      </c>
      <c r="G13" s="26">
        <v>11.52</v>
      </c>
      <c r="H13" s="26">
        <v>11.98</v>
      </c>
      <c r="I13" s="26">
        <v>12.46</v>
      </c>
    </row>
    <row r="14" spans="1:9" s="4" customFormat="1" ht="10.5" customHeight="1" x14ac:dyDescent="0.2">
      <c r="A14" s="23"/>
      <c r="B14" s="29"/>
      <c r="C14" s="30"/>
      <c r="D14" s="26"/>
      <c r="E14" s="26"/>
      <c r="F14" s="26"/>
      <c r="G14" s="26"/>
      <c r="H14" s="26"/>
      <c r="I14" s="26"/>
    </row>
    <row r="15" spans="1:9" s="4" customFormat="1" ht="10.5" customHeight="1" x14ac:dyDescent="0.2">
      <c r="A15" s="23">
        <v>5</v>
      </c>
      <c r="B15" s="24"/>
      <c r="C15" s="25" t="s">
        <v>6</v>
      </c>
      <c r="D15" s="26">
        <v>10.51</v>
      </c>
      <c r="E15" s="26">
        <v>10.93</v>
      </c>
      <c r="F15" s="26">
        <v>11.36</v>
      </c>
      <c r="G15" s="26">
        <v>11.82</v>
      </c>
      <c r="H15" s="26">
        <v>12.29</v>
      </c>
      <c r="I15" s="26">
        <v>12.78</v>
      </c>
    </row>
    <row r="16" spans="1:9" s="4" customFormat="1" ht="10.5" customHeight="1" x14ac:dyDescent="0.2">
      <c r="A16" s="23"/>
      <c r="B16" s="29"/>
      <c r="C16" s="30"/>
      <c r="D16" s="26"/>
      <c r="E16" s="26"/>
      <c r="F16" s="26"/>
      <c r="G16" s="26"/>
      <c r="H16" s="26"/>
      <c r="I16" s="26"/>
    </row>
    <row r="17" spans="1:9" s="4" customFormat="1" ht="10.5" customHeight="1" x14ac:dyDescent="0.2">
      <c r="A17" s="23">
        <v>6</v>
      </c>
      <c r="B17" s="24"/>
      <c r="C17" s="25" t="s">
        <v>6</v>
      </c>
      <c r="D17" s="26">
        <v>10.77</v>
      </c>
      <c r="E17" s="26">
        <v>11.2</v>
      </c>
      <c r="F17" s="26">
        <v>11.65</v>
      </c>
      <c r="G17" s="26">
        <v>12.12</v>
      </c>
      <c r="H17" s="26">
        <v>12.6</v>
      </c>
      <c r="I17" s="26">
        <v>13.11</v>
      </c>
    </row>
    <row r="18" spans="1:9" s="4" customFormat="1" ht="10.5" customHeight="1" x14ac:dyDescent="0.2">
      <c r="A18" s="23"/>
      <c r="B18" s="29"/>
      <c r="C18" s="30"/>
      <c r="D18" s="26"/>
      <c r="E18" s="26"/>
      <c r="F18" s="26"/>
      <c r="G18" s="26"/>
      <c r="H18" s="26"/>
      <c r="I18" s="26"/>
    </row>
    <row r="19" spans="1:9" s="4" customFormat="1" ht="10.5" customHeight="1" x14ac:dyDescent="0.2">
      <c r="A19" s="23">
        <v>7</v>
      </c>
      <c r="B19" s="24"/>
      <c r="C19" s="25" t="s">
        <v>6</v>
      </c>
      <c r="D19" s="26">
        <v>11.05</v>
      </c>
      <c r="E19" s="26">
        <v>11.49</v>
      </c>
      <c r="F19" s="26">
        <v>11.95</v>
      </c>
      <c r="G19" s="26">
        <v>12.43</v>
      </c>
      <c r="H19" s="26">
        <v>12.93</v>
      </c>
      <c r="I19" s="26">
        <v>13.45</v>
      </c>
    </row>
    <row r="20" spans="1:9" s="4" customFormat="1" ht="10.5" customHeight="1" x14ac:dyDescent="0.2">
      <c r="A20" s="23"/>
      <c r="B20" s="29"/>
      <c r="C20" s="30"/>
      <c r="D20" s="26"/>
      <c r="E20" s="26"/>
      <c r="F20" s="26"/>
      <c r="G20" s="26"/>
      <c r="H20" s="26"/>
      <c r="I20" s="26"/>
    </row>
    <row r="21" spans="1:9" s="4" customFormat="1" ht="10.5" customHeight="1" x14ac:dyDescent="0.2">
      <c r="A21" s="23">
        <v>8</v>
      </c>
      <c r="B21" s="24"/>
      <c r="C21" s="25" t="s">
        <v>6</v>
      </c>
      <c r="D21" s="26">
        <v>11.33</v>
      </c>
      <c r="E21" s="26">
        <v>11.78</v>
      </c>
      <c r="F21" s="26">
        <v>12.26</v>
      </c>
      <c r="G21" s="26">
        <v>12.75</v>
      </c>
      <c r="H21" s="26">
        <v>13.26</v>
      </c>
      <c r="I21" s="26">
        <v>13.79</v>
      </c>
    </row>
    <row r="22" spans="1:9" s="4" customFormat="1" ht="10.5" customHeight="1" x14ac:dyDescent="0.2">
      <c r="A22" s="23"/>
      <c r="B22" s="29"/>
      <c r="C22" s="30"/>
      <c r="D22" s="26"/>
      <c r="E22" s="26"/>
      <c r="F22" s="26"/>
      <c r="G22" s="26"/>
      <c r="H22" s="26"/>
      <c r="I22" s="26"/>
    </row>
    <row r="23" spans="1:9" s="4" customFormat="1" ht="10.5" customHeight="1" x14ac:dyDescent="0.2">
      <c r="A23" s="23">
        <v>9</v>
      </c>
      <c r="B23" s="31"/>
      <c r="C23" s="25" t="s">
        <v>6</v>
      </c>
      <c r="D23" s="26">
        <v>11.6</v>
      </c>
      <c r="E23" s="26">
        <v>12.06</v>
      </c>
      <c r="F23" s="26">
        <v>12.54</v>
      </c>
      <c r="G23" s="26">
        <v>13.04</v>
      </c>
      <c r="H23" s="26">
        <v>13.57</v>
      </c>
      <c r="I23" s="26">
        <v>14.11</v>
      </c>
    </row>
    <row r="24" spans="1:9" s="4" customFormat="1" ht="10.5" customHeight="1" x14ac:dyDescent="0.2">
      <c r="A24" s="23"/>
      <c r="B24" s="29"/>
      <c r="C24" s="30"/>
      <c r="D24" s="26"/>
      <c r="E24" s="26"/>
      <c r="F24" s="26"/>
      <c r="G24" s="26"/>
      <c r="H24" s="26"/>
      <c r="I24" s="26"/>
    </row>
    <row r="25" spans="1:9" s="4" customFormat="1" ht="10.5" customHeight="1" x14ac:dyDescent="0.2">
      <c r="A25" s="23">
        <v>10</v>
      </c>
      <c r="B25" s="24"/>
      <c r="C25" s="25" t="s">
        <v>6</v>
      </c>
      <c r="D25" s="26">
        <v>11.9</v>
      </c>
      <c r="E25" s="26">
        <v>12.38</v>
      </c>
      <c r="F25" s="26">
        <v>12.87</v>
      </c>
      <c r="G25" s="26">
        <v>13.39</v>
      </c>
      <c r="H25" s="26">
        <v>13.92</v>
      </c>
      <c r="I25" s="26">
        <v>14.48</v>
      </c>
    </row>
    <row r="26" spans="1:9" s="4" customFormat="1" ht="10.5" customHeight="1" x14ac:dyDescent="0.2">
      <c r="A26" s="23"/>
      <c r="B26" s="29"/>
      <c r="C26" s="30"/>
      <c r="D26" s="26"/>
      <c r="E26" s="26"/>
      <c r="F26" s="26"/>
      <c r="G26" s="26"/>
      <c r="H26" s="26"/>
      <c r="I26" s="26"/>
    </row>
    <row r="27" spans="1:9" s="4" customFormat="1" ht="10.5" customHeight="1" x14ac:dyDescent="0.2">
      <c r="A27" s="23">
        <v>11</v>
      </c>
      <c r="B27" s="24"/>
      <c r="C27" s="25" t="s">
        <v>6</v>
      </c>
      <c r="D27" s="26">
        <v>12.18</v>
      </c>
      <c r="E27" s="26">
        <v>12.67</v>
      </c>
      <c r="F27" s="26">
        <v>13.18</v>
      </c>
      <c r="G27" s="26">
        <v>13.7</v>
      </c>
      <c r="H27" s="26">
        <v>14.25</v>
      </c>
      <c r="I27" s="26">
        <v>14.82</v>
      </c>
    </row>
    <row r="28" spans="1:9" s="4" customFormat="1" ht="10.5" customHeight="1" x14ac:dyDescent="0.2">
      <c r="A28" s="23"/>
      <c r="B28" s="29"/>
      <c r="C28" s="30"/>
      <c r="D28" s="26"/>
      <c r="E28" s="26"/>
      <c r="F28" s="26"/>
      <c r="G28" s="26"/>
      <c r="H28" s="26"/>
      <c r="I28" s="26"/>
    </row>
    <row r="29" spans="1:9" s="4" customFormat="1" ht="10.5" customHeight="1" x14ac:dyDescent="0.2">
      <c r="A29" s="23">
        <v>12</v>
      </c>
      <c r="B29" s="24"/>
      <c r="C29" s="25" t="s">
        <v>6</v>
      </c>
      <c r="D29" s="26">
        <v>12.49</v>
      </c>
      <c r="E29" s="26">
        <v>12.99</v>
      </c>
      <c r="F29" s="26">
        <v>13.51</v>
      </c>
      <c r="G29" s="26">
        <v>14.05</v>
      </c>
      <c r="H29" s="26">
        <v>14.61</v>
      </c>
      <c r="I29" s="26">
        <v>15.19</v>
      </c>
    </row>
    <row r="30" spans="1:9" s="4" customFormat="1" ht="10.5" customHeight="1" x14ac:dyDescent="0.2">
      <c r="A30" s="23"/>
      <c r="B30" s="29"/>
      <c r="C30" s="30"/>
      <c r="D30" s="26"/>
      <c r="E30" s="26"/>
      <c r="F30" s="26"/>
      <c r="G30" s="26"/>
      <c r="H30" s="26"/>
      <c r="I30" s="26"/>
    </row>
    <row r="31" spans="1:9" s="4" customFormat="1" ht="10.5" customHeight="1" x14ac:dyDescent="0.2">
      <c r="A31" s="23">
        <v>13</v>
      </c>
      <c r="B31" s="24" t="s">
        <v>18</v>
      </c>
      <c r="C31" s="25" t="s">
        <v>6</v>
      </c>
      <c r="D31" s="26">
        <v>12.81</v>
      </c>
      <c r="E31" s="26">
        <v>13.32</v>
      </c>
      <c r="F31" s="26">
        <v>13.86</v>
      </c>
      <c r="G31" s="26">
        <v>14.41</v>
      </c>
      <c r="H31" s="26">
        <v>14.99</v>
      </c>
      <c r="I31" s="26">
        <v>15.59</v>
      </c>
    </row>
    <row r="32" spans="1:9" s="4" customFormat="1" ht="10.5" customHeight="1" x14ac:dyDescent="0.2">
      <c r="A32" s="23"/>
      <c r="B32" s="29"/>
      <c r="C32" s="30"/>
      <c r="D32" s="26"/>
      <c r="E32" s="26"/>
      <c r="F32" s="26"/>
      <c r="G32" s="26"/>
      <c r="H32" s="26"/>
      <c r="I32" s="26"/>
    </row>
    <row r="33" spans="1:9" s="4" customFormat="1" ht="10.5" customHeight="1" x14ac:dyDescent="0.2">
      <c r="A33" s="23">
        <v>14</v>
      </c>
      <c r="B33" s="24"/>
      <c r="C33" s="25" t="s">
        <v>6</v>
      </c>
      <c r="D33" s="26">
        <v>13.13</v>
      </c>
      <c r="E33" s="26">
        <v>13.66</v>
      </c>
      <c r="F33" s="26">
        <v>14.2</v>
      </c>
      <c r="G33" s="26">
        <v>14.77</v>
      </c>
      <c r="H33" s="26">
        <v>15.36</v>
      </c>
      <c r="I33" s="26">
        <v>15.98</v>
      </c>
    </row>
    <row r="34" spans="1:9" s="4" customFormat="1" ht="10.5" customHeight="1" x14ac:dyDescent="0.2">
      <c r="A34" s="32"/>
      <c r="B34" s="29"/>
      <c r="C34" s="30"/>
      <c r="D34" s="26"/>
      <c r="E34" s="26"/>
      <c r="F34" s="26"/>
      <c r="G34" s="26"/>
      <c r="H34" s="26"/>
      <c r="I34" s="26"/>
    </row>
    <row r="35" spans="1:9" s="4" customFormat="1" ht="10.5" customHeight="1" x14ac:dyDescent="0.2">
      <c r="A35" s="23">
        <v>15</v>
      </c>
      <c r="B35" s="35"/>
      <c r="C35" s="25" t="s">
        <v>6</v>
      </c>
      <c r="D35" s="26">
        <v>13.45</v>
      </c>
      <c r="E35" s="26">
        <v>13.99</v>
      </c>
      <c r="F35" s="26">
        <v>14.55</v>
      </c>
      <c r="G35" s="26">
        <v>15.13</v>
      </c>
      <c r="H35" s="26">
        <v>15.74</v>
      </c>
      <c r="I35" s="26">
        <v>16.37</v>
      </c>
    </row>
    <row r="36" spans="1:9" s="4" customFormat="1" ht="10.5" customHeight="1" x14ac:dyDescent="0.2">
      <c r="A36" s="23"/>
      <c r="B36" s="29"/>
      <c r="C36" s="30"/>
      <c r="D36" s="26"/>
      <c r="E36" s="26"/>
      <c r="F36" s="26"/>
      <c r="G36" s="26"/>
      <c r="H36" s="26"/>
      <c r="I36" s="26"/>
    </row>
    <row r="37" spans="1:9" s="4" customFormat="1" ht="10.5" customHeight="1" x14ac:dyDescent="0.2">
      <c r="A37" s="23">
        <v>16</v>
      </c>
      <c r="B37" s="24"/>
      <c r="C37" s="25" t="s">
        <v>6</v>
      </c>
      <c r="D37" s="26">
        <v>13.8</v>
      </c>
      <c r="E37" s="26">
        <v>14.35</v>
      </c>
      <c r="F37" s="26">
        <v>14.93</v>
      </c>
      <c r="G37" s="26">
        <v>15.52</v>
      </c>
      <c r="H37" s="26">
        <v>16.14</v>
      </c>
      <c r="I37" s="26">
        <v>16.79</v>
      </c>
    </row>
    <row r="38" spans="1:9" s="4" customFormat="1" ht="10.5" customHeight="1" x14ac:dyDescent="0.2">
      <c r="A38" s="23"/>
      <c r="B38" s="29"/>
      <c r="C38" s="30"/>
      <c r="D38" s="26"/>
      <c r="E38" s="26"/>
      <c r="F38" s="26"/>
      <c r="G38" s="26"/>
      <c r="H38" s="26"/>
      <c r="I38" s="26"/>
    </row>
    <row r="39" spans="1:9" s="4" customFormat="1" ht="10.5" customHeight="1" x14ac:dyDescent="0.2">
      <c r="A39" s="23">
        <v>17</v>
      </c>
      <c r="B39" s="24"/>
      <c r="C39" s="25" t="s">
        <v>6</v>
      </c>
      <c r="D39" s="26">
        <v>14.15</v>
      </c>
      <c r="E39" s="26">
        <v>14.72</v>
      </c>
      <c r="F39" s="26">
        <v>15.3</v>
      </c>
      <c r="G39" s="26">
        <v>15.92</v>
      </c>
      <c r="H39" s="26">
        <v>16.55</v>
      </c>
      <c r="I39" s="26">
        <v>17.22</v>
      </c>
    </row>
    <row r="40" spans="1:9" s="4" customFormat="1" ht="10.5" customHeight="1" x14ac:dyDescent="0.2">
      <c r="A40" s="23"/>
      <c r="B40" s="29"/>
      <c r="C40" s="30"/>
      <c r="D40" s="26"/>
      <c r="E40" s="26"/>
      <c r="F40" s="26"/>
      <c r="G40" s="26"/>
      <c r="H40" s="26"/>
      <c r="I40" s="26"/>
    </row>
    <row r="41" spans="1:9" s="4" customFormat="1" ht="10.5" customHeight="1" x14ac:dyDescent="0.2">
      <c r="A41" s="23">
        <v>18</v>
      </c>
      <c r="B41" s="31"/>
      <c r="C41" s="25" t="s">
        <v>6</v>
      </c>
      <c r="D41" s="26">
        <v>14.48</v>
      </c>
      <c r="E41" s="26">
        <v>15.06</v>
      </c>
      <c r="F41" s="26">
        <v>15.67</v>
      </c>
      <c r="G41" s="26">
        <v>16.29</v>
      </c>
      <c r="H41" s="26">
        <v>16.940000000000001</v>
      </c>
      <c r="I41" s="26">
        <v>17.62</v>
      </c>
    </row>
    <row r="42" spans="1:9" s="4" customFormat="1" ht="10.5" customHeight="1" x14ac:dyDescent="0.2">
      <c r="A42" s="32"/>
      <c r="B42" s="29"/>
      <c r="C42" s="30"/>
      <c r="D42" s="26"/>
      <c r="E42" s="26"/>
      <c r="F42" s="26"/>
      <c r="G42" s="26"/>
      <c r="H42" s="26"/>
      <c r="I42" s="26"/>
    </row>
    <row r="43" spans="1:9" s="4" customFormat="1" ht="10.5" customHeight="1" x14ac:dyDescent="0.2">
      <c r="A43" s="23">
        <v>19</v>
      </c>
      <c r="B43" s="24"/>
      <c r="C43" s="25" t="s">
        <v>6</v>
      </c>
      <c r="D43" s="26">
        <v>14.85</v>
      </c>
      <c r="E43" s="26">
        <v>15.44</v>
      </c>
      <c r="F43" s="26">
        <v>16.059999999999999</v>
      </c>
      <c r="G43" s="26">
        <v>16.7</v>
      </c>
      <c r="H43" s="26">
        <v>17.37</v>
      </c>
      <c r="I43" s="26">
        <v>18.059999999999999</v>
      </c>
    </row>
    <row r="44" spans="1:9" s="4" customFormat="1" ht="10.5" customHeight="1" x14ac:dyDescent="0.2">
      <c r="A44" s="32"/>
      <c r="B44" s="29"/>
      <c r="C44" s="30"/>
      <c r="D44" s="26"/>
      <c r="E44" s="26"/>
      <c r="F44" s="26"/>
      <c r="G44" s="26"/>
      <c r="H44" s="26"/>
      <c r="I44" s="26"/>
    </row>
    <row r="45" spans="1:9" s="4" customFormat="1" ht="10.5" customHeight="1" x14ac:dyDescent="0.2">
      <c r="A45" s="23">
        <v>20</v>
      </c>
      <c r="B45" s="24"/>
      <c r="C45" s="25" t="s">
        <v>6</v>
      </c>
      <c r="D45" s="26">
        <v>15.22</v>
      </c>
      <c r="E45" s="26">
        <v>15.83</v>
      </c>
      <c r="F45" s="26">
        <v>16.47</v>
      </c>
      <c r="G45" s="26">
        <v>17.12</v>
      </c>
      <c r="H45" s="26">
        <v>17.809999999999999</v>
      </c>
      <c r="I45" s="26">
        <v>18.52</v>
      </c>
    </row>
    <row r="46" spans="1:9" s="4" customFormat="1" ht="10.5" customHeight="1" x14ac:dyDescent="0.2">
      <c r="A46" s="32"/>
      <c r="B46" s="29"/>
      <c r="C46" s="30"/>
      <c r="D46" s="26"/>
      <c r="E46" s="26"/>
      <c r="F46" s="26"/>
      <c r="G46" s="26"/>
      <c r="H46" s="26"/>
      <c r="I46" s="26"/>
    </row>
    <row r="47" spans="1:9" s="4" customFormat="1" ht="10.5" customHeight="1" x14ac:dyDescent="0.2">
      <c r="A47" s="23">
        <v>21</v>
      </c>
      <c r="B47" s="24"/>
      <c r="C47" s="25" t="s">
        <v>6</v>
      </c>
      <c r="D47" s="26">
        <v>15.6</v>
      </c>
      <c r="E47" s="26">
        <v>16.22</v>
      </c>
      <c r="F47" s="26">
        <v>16.87</v>
      </c>
      <c r="G47" s="26">
        <v>17.55</v>
      </c>
      <c r="H47" s="26">
        <v>18.25</v>
      </c>
      <c r="I47" s="26">
        <v>18.98</v>
      </c>
    </row>
    <row r="48" spans="1:9" s="4" customFormat="1" ht="10.5" customHeight="1" x14ac:dyDescent="0.2">
      <c r="A48" s="23"/>
      <c r="B48" s="29"/>
      <c r="C48" s="30"/>
      <c r="D48" s="26"/>
      <c r="E48" s="26"/>
      <c r="F48" s="26"/>
      <c r="G48" s="26"/>
      <c r="H48" s="26"/>
      <c r="I48" s="26"/>
    </row>
    <row r="49" spans="1:12" s="4" customFormat="1" ht="10.5" customHeight="1" x14ac:dyDescent="0.2">
      <c r="A49" s="23">
        <v>22</v>
      </c>
      <c r="B49" s="24"/>
      <c r="C49" s="25" t="s">
        <v>6</v>
      </c>
      <c r="D49" s="26">
        <v>16.010000000000002</v>
      </c>
      <c r="E49" s="26">
        <v>16.649999999999999</v>
      </c>
      <c r="F49" s="26">
        <v>17.309999999999999</v>
      </c>
      <c r="G49" s="26">
        <v>18</v>
      </c>
      <c r="H49" s="26">
        <v>18.72</v>
      </c>
      <c r="I49" s="26">
        <v>19.47</v>
      </c>
    </row>
    <row r="50" spans="1:12" s="4" customFormat="1" ht="10.5" customHeight="1" x14ac:dyDescent="0.2">
      <c r="A50" s="32"/>
      <c r="B50" s="29"/>
      <c r="C50" s="30"/>
      <c r="D50" s="26"/>
      <c r="E50" s="26"/>
      <c r="F50" s="26"/>
      <c r="G50" s="26"/>
      <c r="H50" s="26"/>
      <c r="I50" s="26"/>
    </row>
    <row r="51" spans="1:12" s="4" customFormat="1" ht="10.5" customHeight="1" x14ac:dyDescent="0.2">
      <c r="A51" s="23">
        <v>23</v>
      </c>
      <c r="B51" s="24"/>
      <c r="C51" s="25" t="s">
        <v>6</v>
      </c>
      <c r="D51" s="26">
        <v>16.399999999999999</v>
      </c>
      <c r="E51" s="26">
        <v>17.05</v>
      </c>
      <c r="F51" s="26">
        <v>17.73</v>
      </c>
      <c r="G51" s="26">
        <v>18.440000000000001</v>
      </c>
      <c r="H51" s="26">
        <v>19.18</v>
      </c>
      <c r="I51" s="26">
        <v>19.95</v>
      </c>
    </row>
    <row r="52" spans="1:12" s="4" customFormat="1" ht="10.5" customHeight="1" x14ac:dyDescent="0.2">
      <c r="A52" s="23"/>
      <c r="B52" s="29"/>
      <c r="C52" s="30"/>
      <c r="D52" s="26"/>
      <c r="E52" s="26"/>
      <c r="F52" s="26"/>
      <c r="G52" s="26"/>
      <c r="H52" s="26"/>
      <c r="I52" s="26"/>
    </row>
    <row r="53" spans="1:12" s="4" customFormat="1" ht="10.5" customHeight="1" x14ac:dyDescent="0.2">
      <c r="A53" s="23">
        <v>24</v>
      </c>
      <c r="B53" s="24" t="s">
        <v>19</v>
      </c>
      <c r="C53" s="25" t="s">
        <v>6</v>
      </c>
      <c r="D53" s="26">
        <v>16.809999999999999</v>
      </c>
      <c r="E53" s="26">
        <v>17.489999999999998</v>
      </c>
      <c r="F53" s="26">
        <v>18.190000000000001</v>
      </c>
      <c r="G53" s="26">
        <v>18.91</v>
      </c>
      <c r="H53" s="26">
        <v>19.670000000000002</v>
      </c>
      <c r="I53" s="26">
        <v>20.46</v>
      </c>
    </row>
    <row r="54" spans="1:12" s="4" customFormat="1" ht="10.5" customHeight="1" x14ac:dyDescent="0.2">
      <c r="A54" s="32"/>
      <c r="B54" s="29"/>
      <c r="C54" s="30"/>
      <c r="D54" s="26"/>
      <c r="E54" s="26"/>
      <c r="F54" s="26"/>
      <c r="G54" s="26"/>
      <c r="H54" s="26"/>
      <c r="I54" s="26"/>
    </row>
    <row r="55" spans="1:12" s="4" customFormat="1" ht="10.5" customHeight="1" x14ac:dyDescent="0.2">
      <c r="A55" s="23">
        <v>25</v>
      </c>
      <c r="B55" s="24"/>
      <c r="C55" s="25" t="s">
        <v>6</v>
      </c>
      <c r="D55" s="26">
        <v>17.22</v>
      </c>
      <c r="E55" s="26">
        <v>17.91</v>
      </c>
      <c r="F55" s="26">
        <v>18.62</v>
      </c>
      <c r="G55" s="26">
        <v>19.37</v>
      </c>
      <c r="H55" s="26">
        <v>20.14</v>
      </c>
      <c r="I55" s="26">
        <v>20.95</v>
      </c>
    </row>
    <row r="56" spans="1:12" s="4" customFormat="1" ht="10.5" customHeight="1" x14ac:dyDescent="0.2">
      <c r="A56" s="23"/>
      <c r="B56" s="29"/>
      <c r="C56" s="30"/>
      <c r="D56" s="26"/>
      <c r="E56" s="26"/>
      <c r="F56" s="26"/>
      <c r="G56" s="26"/>
      <c r="H56" s="26"/>
      <c r="I56" s="26"/>
    </row>
    <row r="57" spans="1:12" s="4" customFormat="1" ht="10.5" customHeight="1" x14ac:dyDescent="0.2">
      <c r="A57" s="23">
        <v>26</v>
      </c>
      <c r="B57" s="24"/>
      <c r="C57" s="25" t="s">
        <v>6</v>
      </c>
      <c r="D57" s="26">
        <v>17.649999999999999</v>
      </c>
      <c r="E57" s="26">
        <v>18.36</v>
      </c>
      <c r="F57" s="26">
        <v>19.09</v>
      </c>
      <c r="G57" s="26">
        <v>19.86</v>
      </c>
      <c r="H57" s="26">
        <v>20.65</v>
      </c>
      <c r="I57" s="26">
        <v>21.48</v>
      </c>
    </row>
    <row r="58" spans="1:12" s="4" customFormat="1" ht="10.5" customHeight="1" x14ac:dyDescent="0.2">
      <c r="A58" s="33"/>
      <c r="B58" s="29"/>
      <c r="C58" s="30"/>
      <c r="D58" s="26"/>
      <c r="E58" s="26"/>
      <c r="F58" s="26"/>
      <c r="G58" s="26"/>
      <c r="H58" s="26"/>
      <c r="I58" s="26"/>
    </row>
    <row r="59" spans="1:12" s="4" customFormat="1" ht="10.5" customHeight="1" x14ac:dyDescent="0.2">
      <c r="A59" s="23">
        <v>27</v>
      </c>
      <c r="B59" s="34"/>
      <c r="C59" s="25" t="s">
        <v>6</v>
      </c>
      <c r="D59" s="26">
        <v>18.100000000000001</v>
      </c>
      <c r="E59" s="26">
        <v>18.82</v>
      </c>
      <c r="F59" s="26">
        <v>19.579999999999998</v>
      </c>
      <c r="G59" s="26">
        <v>20.36</v>
      </c>
      <c r="H59" s="26">
        <v>21.17</v>
      </c>
      <c r="I59" s="26">
        <v>22.02</v>
      </c>
    </row>
    <row r="60" spans="1:12" s="4" customFormat="1" ht="10.5" customHeight="1" x14ac:dyDescent="0.2">
      <c r="A60" s="32"/>
      <c r="B60" s="35"/>
      <c r="C60" s="30"/>
      <c r="D60" s="26"/>
      <c r="E60" s="26"/>
      <c r="F60" s="26"/>
      <c r="G60" s="26"/>
      <c r="H60" s="26"/>
      <c r="I60" s="26"/>
    </row>
    <row r="61" spans="1:12" s="4" customFormat="1" ht="10.5" customHeight="1" x14ac:dyDescent="0.2">
      <c r="A61" s="23">
        <v>28</v>
      </c>
      <c r="B61" s="35"/>
      <c r="C61" s="25" t="s">
        <v>6</v>
      </c>
      <c r="D61" s="26">
        <v>18.559999999999999</v>
      </c>
      <c r="E61" s="26">
        <v>19.3</v>
      </c>
      <c r="F61" s="26">
        <v>20.07</v>
      </c>
      <c r="G61" s="26">
        <v>20.88</v>
      </c>
      <c r="H61" s="26">
        <v>21.71</v>
      </c>
      <c r="I61" s="26">
        <v>22.58</v>
      </c>
    </row>
    <row r="62" spans="1:12" s="4" customFormat="1" ht="10.5" customHeight="1" x14ac:dyDescent="0.2">
      <c r="A62" s="23"/>
      <c r="B62" s="29"/>
      <c r="C62" s="30"/>
      <c r="D62" s="26"/>
      <c r="E62" s="26"/>
      <c r="F62" s="26"/>
      <c r="G62" s="26"/>
      <c r="H62" s="26"/>
      <c r="I62" s="26"/>
    </row>
    <row r="63" spans="1:12" s="4" customFormat="1" ht="10.5" customHeight="1" x14ac:dyDescent="0.2">
      <c r="A63" s="23">
        <v>29</v>
      </c>
      <c r="B63" s="35"/>
      <c r="C63" s="25" t="s">
        <v>6</v>
      </c>
      <c r="D63" s="26">
        <v>19.02</v>
      </c>
      <c r="E63" s="26">
        <v>19.78</v>
      </c>
      <c r="F63" s="26">
        <v>20.57</v>
      </c>
      <c r="G63" s="26">
        <v>21.39</v>
      </c>
      <c r="H63" s="26">
        <v>22.25</v>
      </c>
      <c r="I63" s="26">
        <v>23.14</v>
      </c>
      <c r="L63" s="52"/>
    </row>
    <row r="64" spans="1:12" s="4" customFormat="1" ht="10.5" customHeight="1" x14ac:dyDescent="0.2">
      <c r="A64" s="32"/>
      <c r="B64" s="29"/>
      <c r="C64" s="30"/>
      <c r="D64" s="26"/>
      <c r="E64" s="26"/>
      <c r="F64" s="26"/>
      <c r="G64" s="26"/>
      <c r="H64" s="26"/>
      <c r="I64" s="26"/>
    </row>
    <row r="65" spans="1:9" s="4" customFormat="1" ht="10.5" customHeight="1" x14ac:dyDescent="0.2">
      <c r="A65" s="23">
        <v>30</v>
      </c>
      <c r="B65" s="24"/>
      <c r="C65" s="25" t="s">
        <v>6</v>
      </c>
      <c r="D65" s="26">
        <v>19.489999999999998</v>
      </c>
      <c r="E65" s="26">
        <v>20.27</v>
      </c>
      <c r="F65" s="26">
        <v>21.08</v>
      </c>
      <c r="G65" s="26">
        <v>21.93</v>
      </c>
      <c r="H65" s="26">
        <v>22.81</v>
      </c>
      <c r="I65" s="26">
        <v>23.72</v>
      </c>
    </row>
    <row r="66" spans="1:9" s="4" customFormat="1" ht="10.5" customHeight="1" x14ac:dyDescent="0.2">
      <c r="A66" s="23"/>
      <c r="B66" s="24"/>
      <c r="C66" s="25"/>
      <c r="D66" s="26"/>
      <c r="E66" s="26"/>
      <c r="F66" s="26"/>
      <c r="G66" s="26"/>
      <c r="H66" s="26"/>
      <c r="I66" s="26"/>
    </row>
    <row r="67" spans="1:9" s="4" customFormat="1" ht="10.5" customHeight="1" x14ac:dyDescent="0.2">
      <c r="A67" s="23">
        <v>31</v>
      </c>
      <c r="B67" s="29" t="s">
        <v>20</v>
      </c>
      <c r="C67" s="25" t="s">
        <v>6</v>
      </c>
      <c r="D67" s="26">
        <v>19.98</v>
      </c>
      <c r="E67" s="26">
        <v>20.78</v>
      </c>
      <c r="F67" s="26">
        <v>21.61</v>
      </c>
      <c r="G67" s="26">
        <v>22.48</v>
      </c>
      <c r="H67" s="26">
        <v>23.38</v>
      </c>
      <c r="I67" s="26">
        <v>24.31</v>
      </c>
    </row>
    <row r="68" spans="1:9" s="4" customFormat="1" ht="10.5" customHeight="1" x14ac:dyDescent="0.2">
      <c r="A68" s="23"/>
      <c r="B68" s="29" t="s">
        <v>21</v>
      </c>
      <c r="C68" s="30"/>
      <c r="D68" s="26"/>
      <c r="E68" s="26"/>
      <c r="F68" s="26"/>
      <c r="G68" s="26"/>
      <c r="H68" s="26"/>
      <c r="I68" s="26"/>
    </row>
    <row r="69" spans="1:9" s="4" customFormat="1" ht="10.5" customHeight="1" x14ac:dyDescent="0.2">
      <c r="A69" s="23"/>
      <c r="B69" s="29" t="s">
        <v>22</v>
      </c>
      <c r="C69" s="30"/>
      <c r="D69" s="26"/>
      <c r="E69" s="26"/>
      <c r="F69" s="26"/>
      <c r="G69" s="26"/>
      <c r="H69" s="26"/>
      <c r="I69" s="26"/>
    </row>
    <row r="70" spans="1:9" s="4" customFormat="1" ht="10.5" customHeight="1" x14ac:dyDescent="0.2">
      <c r="A70" s="23"/>
      <c r="B70" s="29"/>
      <c r="C70" s="30"/>
      <c r="D70" s="26"/>
      <c r="E70" s="26"/>
      <c r="F70" s="26"/>
      <c r="G70" s="26"/>
      <c r="H70" s="26"/>
      <c r="I70" s="26"/>
    </row>
    <row r="71" spans="1:9" s="4" customFormat="1" ht="10.5" customHeight="1" x14ac:dyDescent="0.2">
      <c r="A71" s="23">
        <v>32</v>
      </c>
      <c r="B71" s="34"/>
      <c r="C71" s="25" t="s">
        <v>6</v>
      </c>
      <c r="D71" s="26">
        <v>20.48</v>
      </c>
      <c r="E71" s="26">
        <v>21.3</v>
      </c>
      <c r="F71" s="26">
        <v>22.16</v>
      </c>
      <c r="G71" s="26">
        <v>23.04</v>
      </c>
      <c r="H71" s="26">
        <v>23.96</v>
      </c>
      <c r="I71" s="26">
        <v>24.92</v>
      </c>
    </row>
    <row r="72" spans="1:9" s="4" customFormat="1" ht="10.5" customHeight="1" x14ac:dyDescent="0.2">
      <c r="A72" s="32"/>
      <c r="B72" s="29"/>
      <c r="C72" s="30"/>
      <c r="D72" s="26"/>
      <c r="E72" s="26"/>
      <c r="F72" s="26"/>
      <c r="G72" s="26"/>
      <c r="H72" s="26"/>
      <c r="I72" s="26"/>
    </row>
    <row r="73" spans="1:9" s="4" customFormat="1" ht="10.5" customHeight="1" thickBot="1" x14ac:dyDescent="0.25">
      <c r="A73" s="36">
        <v>33</v>
      </c>
      <c r="B73" s="71"/>
      <c r="C73" s="50" t="s">
        <v>6</v>
      </c>
      <c r="D73" s="37">
        <v>21</v>
      </c>
      <c r="E73" s="37">
        <v>21.84</v>
      </c>
      <c r="F73" s="37">
        <v>22.71</v>
      </c>
      <c r="G73" s="37">
        <v>23.62</v>
      </c>
      <c r="H73" s="37">
        <v>24.57</v>
      </c>
      <c r="I73" s="37">
        <v>25.55</v>
      </c>
    </row>
    <row r="74" spans="1:9" s="4" customFormat="1" ht="10" hidden="1" x14ac:dyDescent="0.2">
      <c r="A74" s="32"/>
      <c r="B74" s="29"/>
      <c r="C74" s="30"/>
      <c r="D74" s="26"/>
      <c r="E74" s="26"/>
      <c r="F74" s="26"/>
      <c r="G74" s="26"/>
      <c r="H74" s="26"/>
      <c r="I74" s="26"/>
    </row>
    <row r="75" spans="1:9" s="4" customFormat="1" ht="15" customHeight="1" x14ac:dyDescent="0.2">
      <c r="A75" s="23">
        <v>34</v>
      </c>
      <c r="B75" s="29" t="s">
        <v>23</v>
      </c>
      <c r="C75" s="25" t="s">
        <v>6</v>
      </c>
      <c r="D75" s="26">
        <v>21.52</v>
      </c>
      <c r="E75" s="26">
        <v>22.38</v>
      </c>
      <c r="F75" s="26">
        <v>23.27</v>
      </c>
      <c r="G75" s="26">
        <v>24.2</v>
      </c>
      <c r="H75" s="26">
        <v>25.17</v>
      </c>
      <c r="I75" s="26">
        <v>26.18</v>
      </c>
    </row>
    <row r="76" spans="1:9" s="4" customFormat="1" ht="10.5" customHeight="1" x14ac:dyDescent="0.2">
      <c r="A76" s="23"/>
      <c r="B76" s="29" t="s">
        <v>24</v>
      </c>
      <c r="C76" s="25"/>
      <c r="D76" s="26"/>
      <c r="E76" s="26"/>
      <c r="F76" s="26"/>
      <c r="G76" s="26"/>
      <c r="H76" s="26"/>
      <c r="I76" s="26"/>
    </row>
    <row r="77" spans="1:9" s="4" customFormat="1" ht="10.5" customHeight="1" x14ac:dyDescent="0.2">
      <c r="A77" s="23"/>
      <c r="B77" s="24"/>
      <c r="C77" s="25"/>
      <c r="D77" s="26"/>
      <c r="E77" s="26"/>
      <c r="F77" s="26"/>
      <c r="G77" s="26"/>
      <c r="H77" s="26"/>
      <c r="I77" s="26"/>
    </row>
    <row r="78" spans="1:9" s="4" customFormat="1" ht="10.5" customHeight="1" x14ac:dyDescent="0.2">
      <c r="A78" s="23">
        <v>35</v>
      </c>
      <c r="B78" s="24" t="s">
        <v>25</v>
      </c>
      <c r="C78" s="25" t="s">
        <v>6</v>
      </c>
      <c r="D78" s="26">
        <v>22.05</v>
      </c>
      <c r="E78" s="26">
        <v>22.93</v>
      </c>
      <c r="F78" s="26">
        <v>23.85</v>
      </c>
      <c r="G78" s="26">
        <v>24.8</v>
      </c>
      <c r="H78" s="26">
        <v>25.79</v>
      </c>
      <c r="I78" s="26">
        <v>26.82</v>
      </c>
    </row>
    <row r="79" spans="1:9" s="4" customFormat="1" ht="10.5" customHeight="1" x14ac:dyDescent="0.2">
      <c r="A79" s="23"/>
      <c r="B79" s="24" t="s">
        <v>26</v>
      </c>
      <c r="C79" s="30"/>
      <c r="D79" s="26"/>
      <c r="E79" s="26"/>
      <c r="F79" s="26"/>
      <c r="G79" s="26"/>
      <c r="H79" s="26"/>
      <c r="I79" s="26"/>
    </row>
    <row r="80" spans="1:9" s="4" customFormat="1" ht="10.5" customHeight="1" x14ac:dyDescent="0.2">
      <c r="A80" s="32"/>
      <c r="B80" s="24" t="s">
        <v>27</v>
      </c>
      <c r="C80" s="30"/>
      <c r="D80" s="26"/>
      <c r="E80" s="26"/>
      <c r="F80" s="26"/>
      <c r="G80" s="26"/>
      <c r="H80" s="26"/>
      <c r="I80" s="26"/>
    </row>
    <row r="81" spans="1:13" s="4" customFormat="1" ht="10.5" customHeight="1" x14ac:dyDescent="0.2">
      <c r="A81" s="32"/>
      <c r="B81" s="35"/>
      <c r="C81" s="30"/>
      <c r="D81" s="26"/>
      <c r="E81" s="26"/>
      <c r="F81" s="26"/>
      <c r="G81" s="26"/>
      <c r="H81" s="26"/>
      <c r="I81" s="26"/>
    </row>
    <row r="82" spans="1:13" s="4" customFormat="1" ht="10.5" customHeight="1" x14ac:dyDescent="0.2">
      <c r="A82" s="23">
        <v>36</v>
      </c>
      <c r="B82" s="24"/>
      <c r="C82" s="25" t="s">
        <v>6</v>
      </c>
      <c r="D82" s="26">
        <v>22.62</v>
      </c>
      <c r="E82" s="26">
        <v>23.52</v>
      </c>
      <c r="F82" s="26">
        <v>24.47</v>
      </c>
      <c r="G82" s="26">
        <v>25.44</v>
      </c>
      <c r="H82" s="26">
        <v>26.46</v>
      </c>
      <c r="I82" s="26">
        <v>27.52</v>
      </c>
    </row>
    <row r="83" spans="1:13" s="4" customFormat="1" ht="10.5" customHeight="1" x14ac:dyDescent="0.2">
      <c r="A83" s="32"/>
      <c r="B83" s="29"/>
      <c r="C83" s="30"/>
      <c r="D83" s="26"/>
      <c r="E83" s="26"/>
      <c r="F83" s="26"/>
      <c r="G83" s="26"/>
      <c r="H83" s="26"/>
      <c r="I83" s="26"/>
    </row>
    <row r="84" spans="1:13" s="4" customFormat="1" ht="10.5" customHeight="1" x14ac:dyDescent="0.2">
      <c r="A84" s="23">
        <v>37</v>
      </c>
      <c r="B84" s="29" t="s">
        <v>30</v>
      </c>
      <c r="C84" s="25" t="s">
        <v>6</v>
      </c>
      <c r="D84" s="26">
        <v>23.16</v>
      </c>
      <c r="E84" s="26">
        <v>24.09</v>
      </c>
      <c r="F84" s="26">
        <v>25.05</v>
      </c>
      <c r="G84" s="26">
        <v>26.06</v>
      </c>
      <c r="H84" s="26">
        <v>27.1</v>
      </c>
      <c r="I84" s="26">
        <v>28.18</v>
      </c>
    </row>
    <row r="85" spans="1:13" s="4" customFormat="1" ht="10.5" customHeight="1" x14ac:dyDescent="0.2">
      <c r="A85" s="32"/>
      <c r="B85" s="29" t="s">
        <v>32</v>
      </c>
      <c r="C85" s="30"/>
      <c r="D85" s="26"/>
      <c r="E85" s="26"/>
      <c r="F85" s="26"/>
      <c r="G85" s="26"/>
      <c r="H85" s="26"/>
      <c r="I85" s="26"/>
    </row>
    <row r="86" spans="1:13" s="4" customFormat="1" ht="10.5" customHeight="1" x14ac:dyDescent="0.2">
      <c r="A86" s="32"/>
      <c r="B86" s="34" t="s">
        <v>33</v>
      </c>
      <c r="C86" s="30"/>
      <c r="D86" s="26"/>
      <c r="E86" s="26"/>
      <c r="F86" s="26"/>
      <c r="G86" s="26"/>
      <c r="H86" s="26"/>
      <c r="I86" s="26"/>
    </row>
    <row r="87" spans="1:13" s="4" customFormat="1" ht="10.5" customHeight="1" x14ac:dyDescent="0.2">
      <c r="A87" s="32"/>
      <c r="C87" s="30"/>
      <c r="D87" s="26"/>
      <c r="E87" s="26"/>
      <c r="F87" s="26"/>
      <c r="G87" s="26"/>
      <c r="H87" s="26"/>
      <c r="I87" s="26"/>
    </row>
    <row r="88" spans="1:13" s="4" customFormat="1" ht="10.5" customHeight="1" x14ac:dyDescent="0.2">
      <c r="A88" s="23">
        <v>38</v>
      </c>
      <c r="B88" s="24" t="s">
        <v>34</v>
      </c>
      <c r="C88" s="25" t="s">
        <v>6</v>
      </c>
      <c r="D88" s="26">
        <v>23.74</v>
      </c>
      <c r="E88" s="26">
        <v>24.69</v>
      </c>
      <c r="F88" s="26">
        <v>25.67</v>
      </c>
      <c r="G88" s="26">
        <v>26.7</v>
      </c>
      <c r="H88" s="26">
        <v>27.77</v>
      </c>
      <c r="I88" s="26">
        <v>28.88</v>
      </c>
    </row>
    <row r="89" spans="1:13" s="4" customFormat="1" ht="10.5" customHeight="1" x14ac:dyDescent="0.2">
      <c r="A89" s="23"/>
      <c r="B89" s="24" t="s">
        <v>58</v>
      </c>
      <c r="C89" s="25"/>
      <c r="D89" s="26"/>
      <c r="E89" s="26"/>
      <c r="F89" s="26"/>
      <c r="G89" s="26"/>
      <c r="H89" s="26"/>
      <c r="I89" s="26"/>
    </row>
    <row r="90" spans="1:13" s="4" customFormat="1" ht="10.5" customHeight="1" x14ac:dyDescent="0.2">
      <c r="A90" s="23"/>
      <c r="B90" s="29"/>
      <c r="C90" s="25"/>
      <c r="D90" s="26"/>
      <c r="E90" s="26"/>
      <c r="F90" s="26"/>
      <c r="G90" s="26"/>
      <c r="H90" s="26"/>
      <c r="I90" s="26"/>
    </row>
    <row r="91" spans="1:13" s="4" customFormat="1" ht="10.5" customHeight="1" x14ac:dyDescent="0.2">
      <c r="A91" s="23">
        <v>39</v>
      </c>
      <c r="B91" s="24" t="s">
        <v>35</v>
      </c>
      <c r="C91" s="25" t="s">
        <v>6</v>
      </c>
      <c r="D91" s="26">
        <v>24.34</v>
      </c>
      <c r="E91" s="26">
        <v>25.31</v>
      </c>
      <c r="F91" s="26">
        <v>26.32</v>
      </c>
      <c r="G91" s="26">
        <v>27.37</v>
      </c>
      <c r="H91" s="26">
        <v>28.47</v>
      </c>
      <c r="I91" s="26">
        <v>29.61</v>
      </c>
    </row>
    <row r="92" spans="1:13" s="4" customFormat="1" ht="10.5" customHeight="1" x14ac:dyDescent="0.2">
      <c r="A92" s="32"/>
      <c r="B92" s="24" t="s">
        <v>37</v>
      </c>
      <c r="C92" s="30"/>
      <c r="D92" s="26"/>
      <c r="E92" s="26"/>
      <c r="F92" s="26"/>
      <c r="G92" s="26"/>
      <c r="H92" s="26"/>
      <c r="I92" s="26"/>
      <c r="M92" s="69"/>
    </row>
    <row r="93" spans="1:13" s="4" customFormat="1" ht="10.5" customHeight="1" x14ac:dyDescent="0.2">
      <c r="A93" s="32"/>
      <c r="B93" s="24" t="s">
        <v>38</v>
      </c>
      <c r="C93" s="30"/>
      <c r="D93" s="26"/>
      <c r="E93" s="26"/>
      <c r="F93" s="26"/>
      <c r="G93" s="26"/>
      <c r="H93" s="26"/>
      <c r="I93" s="26"/>
    </row>
    <row r="94" spans="1:13" s="4" customFormat="1" ht="10.5" customHeight="1" x14ac:dyDescent="0.2">
      <c r="A94" s="32"/>
      <c r="B94" s="29" t="s">
        <v>39</v>
      </c>
      <c r="C94" s="30"/>
      <c r="D94" s="26"/>
      <c r="E94" s="26"/>
      <c r="F94" s="26"/>
      <c r="G94" s="26"/>
      <c r="H94" s="26"/>
      <c r="I94" s="26"/>
    </row>
    <row r="95" spans="1:13" s="4" customFormat="1" ht="10.5" customHeight="1" x14ac:dyDescent="0.2">
      <c r="A95" s="32"/>
      <c r="B95" s="29" t="s">
        <v>40</v>
      </c>
      <c r="C95" s="30"/>
      <c r="D95" s="26"/>
      <c r="E95" s="26"/>
      <c r="F95" s="26"/>
      <c r="G95" s="26"/>
      <c r="H95" s="26"/>
      <c r="I95" s="26"/>
    </row>
    <row r="96" spans="1:13" s="4" customFormat="1" ht="10.5" customHeight="1" x14ac:dyDescent="0.2">
      <c r="A96" s="32"/>
      <c r="B96" s="29" t="s">
        <v>41</v>
      </c>
      <c r="C96" s="30"/>
      <c r="D96" s="26"/>
      <c r="E96" s="26"/>
      <c r="F96" s="26"/>
      <c r="G96" s="26"/>
      <c r="H96" s="26"/>
      <c r="I96" s="26"/>
    </row>
    <row r="97" spans="1:17" s="4" customFormat="1" ht="10.5" customHeight="1" x14ac:dyDescent="0.2">
      <c r="A97" s="32"/>
      <c r="B97" s="29" t="s">
        <v>63</v>
      </c>
      <c r="C97" s="30"/>
      <c r="D97" s="26"/>
      <c r="E97" s="26"/>
      <c r="F97" s="26"/>
      <c r="G97" s="26"/>
      <c r="H97" s="26"/>
      <c r="I97" s="26"/>
    </row>
    <row r="98" spans="1:17" s="4" customFormat="1" ht="10.5" customHeight="1" x14ac:dyDescent="0.2">
      <c r="A98" s="32"/>
      <c r="B98" s="29" t="s">
        <v>28</v>
      </c>
      <c r="C98" s="30"/>
      <c r="D98" s="26"/>
      <c r="E98" s="26"/>
      <c r="F98" s="26"/>
      <c r="G98" s="26"/>
      <c r="H98" s="26"/>
      <c r="I98" s="26"/>
    </row>
    <row r="99" spans="1:17" s="4" customFormat="1" ht="10.5" customHeight="1" x14ac:dyDescent="0.2">
      <c r="A99" s="32"/>
      <c r="B99" s="24" t="s">
        <v>29</v>
      </c>
      <c r="C99" s="30"/>
      <c r="D99" s="26"/>
      <c r="E99" s="26"/>
      <c r="F99" s="26"/>
      <c r="G99" s="26"/>
      <c r="H99" s="26"/>
      <c r="I99" s="26"/>
    </row>
    <row r="100" spans="1:17" s="4" customFormat="1" ht="10.5" customHeight="1" x14ac:dyDescent="0.25">
      <c r="A100" s="32"/>
      <c r="B100" s="72" t="s">
        <v>33</v>
      </c>
      <c r="C100" s="30"/>
      <c r="D100" s="26"/>
      <c r="E100" s="26"/>
      <c r="F100" s="26"/>
      <c r="G100" s="26"/>
      <c r="H100" s="26"/>
      <c r="I100" s="26"/>
    </row>
    <row r="101" spans="1:17" s="4" customFormat="1" ht="10.5" customHeight="1" x14ac:dyDescent="0.25">
      <c r="A101" s="32"/>
      <c r="B101" s="72"/>
      <c r="C101" s="30"/>
      <c r="D101" s="26"/>
      <c r="E101" s="26"/>
      <c r="F101" s="26"/>
      <c r="G101" s="26"/>
      <c r="H101" s="26"/>
      <c r="I101" s="26"/>
    </row>
    <row r="102" spans="1:17" s="4" customFormat="1" ht="10.5" customHeight="1" x14ac:dyDescent="0.2">
      <c r="A102" s="23">
        <v>40</v>
      </c>
      <c r="B102" s="29" t="s">
        <v>42</v>
      </c>
      <c r="C102" s="25" t="s">
        <v>6</v>
      </c>
      <c r="D102" s="26">
        <v>24.95</v>
      </c>
      <c r="E102" s="26">
        <v>25.95</v>
      </c>
      <c r="F102" s="26">
        <v>26.99</v>
      </c>
      <c r="G102" s="26">
        <v>28.07</v>
      </c>
      <c r="H102" s="26">
        <v>29.19</v>
      </c>
      <c r="I102" s="26">
        <v>30.36</v>
      </c>
      <c r="K102" s="66"/>
      <c r="L102" s="66"/>
      <c r="M102" s="66"/>
      <c r="N102" s="66"/>
      <c r="O102" s="66"/>
      <c r="P102" s="66"/>
      <c r="Q102" s="66"/>
    </row>
    <row r="103" spans="1:17" s="4" customFormat="1" ht="10.5" customHeight="1" x14ac:dyDescent="0.2">
      <c r="A103" s="23"/>
      <c r="B103" s="29"/>
      <c r="C103" s="30"/>
      <c r="D103" s="67"/>
      <c r="E103" s="67"/>
      <c r="F103" s="67"/>
      <c r="G103" s="67"/>
      <c r="H103" s="67"/>
      <c r="I103" s="67"/>
      <c r="K103" s="66"/>
      <c r="L103" s="66"/>
      <c r="M103" s="66"/>
      <c r="N103" s="66"/>
      <c r="O103" s="66"/>
      <c r="P103" s="66"/>
      <c r="Q103" s="66"/>
    </row>
    <row r="104" spans="1:17" s="4" customFormat="1" ht="10.5" customHeight="1" x14ac:dyDescent="0.2">
      <c r="A104" s="23">
        <v>41</v>
      </c>
      <c r="B104" s="29" t="s">
        <v>43</v>
      </c>
      <c r="C104" s="25" t="s">
        <v>6</v>
      </c>
      <c r="D104" s="26">
        <v>25.58</v>
      </c>
      <c r="E104" s="26">
        <v>26.6</v>
      </c>
      <c r="F104" s="26">
        <v>27.67</v>
      </c>
      <c r="G104" s="26">
        <v>28.77</v>
      </c>
      <c r="H104" s="26">
        <v>29.92</v>
      </c>
      <c r="I104" s="26">
        <v>31.12</v>
      </c>
      <c r="K104" s="66"/>
      <c r="L104" s="66"/>
      <c r="M104" s="66"/>
      <c r="N104" s="66"/>
      <c r="O104" s="66"/>
      <c r="P104" s="66"/>
      <c r="Q104" s="66"/>
    </row>
    <row r="105" spans="1:17" s="4" customFormat="1" ht="10.5" customHeight="1" x14ac:dyDescent="0.2">
      <c r="A105" s="23"/>
      <c r="B105" s="29"/>
      <c r="C105" s="30"/>
      <c r="D105" s="67"/>
      <c r="E105" s="67"/>
      <c r="F105" s="67"/>
      <c r="G105" s="67"/>
      <c r="H105" s="67"/>
      <c r="I105" s="67"/>
      <c r="K105" s="66"/>
      <c r="L105" s="66"/>
      <c r="M105" s="66"/>
      <c r="N105" s="66"/>
      <c r="O105" s="66"/>
      <c r="P105" s="66"/>
      <c r="Q105" s="66"/>
    </row>
    <row r="106" spans="1:17" s="4" customFormat="1" ht="10.5" customHeight="1" x14ac:dyDescent="0.2">
      <c r="A106" s="23">
        <v>42</v>
      </c>
      <c r="B106" s="29" t="s">
        <v>44</v>
      </c>
      <c r="C106" s="25" t="s">
        <v>6</v>
      </c>
      <c r="D106" s="26">
        <v>26.22</v>
      </c>
      <c r="E106" s="26">
        <v>27.27</v>
      </c>
      <c r="F106" s="26">
        <v>28.36</v>
      </c>
      <c r="G106" s="26">
        <v>29.49</v>
      </c>
      <c r="H106" s="26">
        <v>30.67</v>
      </c>
      <c r="I106" s="26">
        <v>31.9</v>
      </c>
      <c r="K106" s="66"/>
      <c r="L106" s="66"/>
      <c r="M106" s="66"/>
      <c r="N106" s="66"/>
      <c r="O106" s="66"/>
      <c r="P106" s="66"/>
      <c r="Q106" s="66"/>
    </row>
    <row r="107" spans="1:17" s="4" customFormat="1" ht="10.5" customHeight="1" x14ac:dyDescent="0.2">
      <c r="A107" s="23"/>
      <c r="B107" s="29" t="s">
        <v>36</v>
      </c>
      <c r="C107" s="30"/>
      <c r="D107" s="67"/>
      <c r="E107" s="67"/>
      <c r="F107" s="67"/>
      <c r="G107" s="67"/>
      <c r="H107" s="67"/>
      <c r="I107" s="67"/>
      <c r="K107" s="66"/>
      <c r="L107" s="66"/>
      <c r="M107" s="66"/>
      <c r="N107" s="66"/>
      <c r="O107" s="66"/>
      <c r="P107" s="66"/>
      <c r="Q107" s="66"/>
    </row>
    <row r="108" spans="1:17" s="4" customFormat="1" ht="10.5" customHeight="1" x14ac:dyDescent="0.2">
      <c r="A108" s="23"/>
      <c r="B108" s="24"/>
      <c r="C108" s="30"/>
      <c r="D108" s="67"/>
      <c r="E108" s="67"/>
      <c r="F108" s="67"/>
      <c r="G108" s="67"/>
      <c r="H108" s="67"/>
      <c r="I108" s="67"/>
      <c r="K108" s="66"/>
      <c r="L108" s="66"/>
      <c r="M108" s="66"/>
      <c r="N108" s="66"/>
      <c r="O108" s="66"/>
      <c r="P108" s="66"/>
      <c r="Q108" s="66"/>
    </row>
    <row r="109" spans="1:17" s="4" customFormat="1" ht="10.5" customHeight="1" x14ac:dyDescent="0.2">
      <c r="A109" s="23">
        <v>43</v>
      </c>
      <c r="B109" s="29" t="s">
        <v>47</v>
      </c>
      <c r="C109" s="25" t="s">
        <v>6</v>
      </c>
      <c r="D109" s="26">
        <v>26.88</v>
      </c>
      <c r="E109" s="26">
        <v>27.95</v>
      </c>
      <c r="F109" s="26">
        <v>29.07</v>
      </c>
      <c r="G109" s="26">
        <v>30.23</v>
      </c>
      <c r="H109" s="26">
        <v>31.44</v>
      </c>
      <c r="I109" s="26">
        <v>32.700000000000003</v>
      </c>
      <c r="K109" s="66"/>
      <c r="L109" s="66"/>
      <c r="M109" s="66"/>
      <c r="N109" s="66"/>
      <c r="O109" s="66"/>
      <c r="P109" s="66"/>
      <c r="Q109" s="66"/>
    </row>
    <row r="110" spans="1:17" s="4" customFormat="1" ht="10.5" customHeight="1" x14ac:dyDescent="0.2">
      <c r="A110" s="32"/>
      <c r="B110" s="24" t="s">
        <v>49</v>
      </c>
      <c r="C110" s="30"/>
      <c r="D110" s="26"/>
      <c r="E110" s="26"/>
      <c r="F110" s="26"/>
      <c r="G110" s="26"/>
      <c r="H110" s="26"/>
      <c r="I110" s="26"/>
    </row>
    <row r="111" spans="1:17" s="4" customFormat="1" ht="10.5" customHeight="1" x14ac:dyDescent="0.2">
      <c r="A111" s="23"/>
      <c r="B111" s="29"/>
      <c r="C111" s="30"/>
      <c r="D111" s="26"/>
      <c r="E111" s="26"/>
      <c r="F111" s="26"/>
      <c r="G111" s="26"/>
      <c r="H111" s="26"/>
      <c r="I111" s="26"/>
    </row>
    <row r="112" spans="1:17" s="4" customFormat="1" ht="10.5" customHeight="1" x14ac:dyDescent="0.2">
      <c r="A112" s="23">
        <v>44</v>
      </c>
      <c r="B112" s="24" t="s">
        <v>60</v>
      </c>
      <c r="C112" s="25" t="s">
        <v>6</v>
      </c>
      <c r="D112" s="26">
        <v>27.55</v>
      </c>
      <c r="E112" s="26">
        <v>28.65</v>
      </c>
      <c r="F112" s="26">
        <v>29.79</v>
      </c>
      <c r="G112" s="26">
        <v>30.98</v>
      </c>
      <c r="H112" s="26">
        <v>32.22</v>
      </c>
      <c r="I112" s="26">
        <v>33.51</v>
      </c>
    </row>
    <row r="113" spans="1:16" s="4" customFormat="1" ht="10.5" customHeight="1" x14ac:dyDescent="0.2">
      <c r="A113" s="23"/>
      <c r="B113" s="29" t="s">
        <v>65</v>
      </c>
      <c r="C113" s="25"/>
      <c r="D113" s="26"/>
      <c r="E113" s="26"/>
      <c r="F113" s="26"/>
      <c r="G113" s="26"/>
      <c r="H113" s="26"/>
      <c r="I113" s="26"/>
      <c r="K113" s="66"/>
      <c r="L113" s="66"/>
      <c r="M113" s="66"/>
      <c r="N113" s="66"/>
      <c r="O113" s="66"/>
      <c r="P113" s="66"/>
    </row>
    <row r="114" spans="1:16" s="4" customFormat="1" ht="10.5" customHeight="1" x14ac:dyDescent="0.2">
      <c r="A114" s="23"/>
      <c r="B114" s="29" t="s">
        <v>64</v>
      </c>
      <c r="C114" s="25"/>
      <c r="D114" s="26"/>
      <c r="E114" s="26"/>
      <c r="F114" s="26"/>
      <c r="G114" s="26"/>
      <c r="H114" s="26"/>
      <c r="I114" s="26"/>
      <c r="K114" s="66"/>
      <c r="L114" s="66"/>
      <c r="M114" s="66"/>
      <c r="N114" s="66"/>
      <c r="O114" s="66"/>
      <c r="P114" s="66"/>
    </row>
    <row r="115" spans="1:16" s="4" customFormat="1" ht="10.5" customHeight="1" x14ac:dyDescent="0.2">
      <c r="A115" s="23"/>
      <c r="B115" s="29" t="s">
        <v>45</v>
      </c>
      <c r="C115" s="25"/>
      <c r="D115" s="26"/>
      <c r="E115" s="26"/>
      <c r="F115" s="26"/>
      <c r="G115" s="26"/>
      <c r="H115" s="26"/>
      <c r="I115" s="26"/>
      <c r="K115" s="66"/>
      <c r="L115" s="66"/>
      <c r="M115" s="66"/>
      <c r="N115" s="66"/>
      <c r="O115" s="66"/>
      <c r="P115" s="66"/>
    </row>
    <row r="116" spans="1:16" s="4" customFormat="1" ht="10.5" customHeight="1" x14ac:dyDescent="0.2">
      <c r="A116" s="23"/>
      <c r="B116" s="24" t="s">
        <v>46</v>
      </c>
      <c r="C116" s="25"/>
      <c r="D116" s="26"/>
      <c r="E116" s="26"/>
      <c r="F116" s="26"/>
      <c r="G116" s="26"/>
      <c r="H116" s="26"/>
      <c r="I116" s="26"/>
      <c r="K116" s="66"/>
      <c r="L116" s="66"/>
      <c r="M116" s="66"/>
      <c r="N116" s="66"/>
      <c r="O116" s="66"/>
      <c r="P116" s="66"/>
    </row>
    <row r="117" spans="1:16" s="4" customFormat="1" ht="10.5" customHeight="1" x14ac:dyDescent="0.25">
      <c r="A117" s="23"/>
      <c r="B117" s="64"/>
      <c r="C117" s="25"/>
      <c r="D117" s="26"/>
      <c r="E117" s="26"/>
      <c r="F117" s="26"/>
      <c r="G117" s="26"/>
      <c r="H117" s="26"/>
      <c r="I117" s="26"/>
      <c r="K117" s="66"/>
      <c r="L117" s="66"/>
      <c r="M117" s="66"/>
      <c r="N117" s="66"/>
      <c r="O117" s="66"/>
      <c r="P117" s="66"/>
    </row>
    <row r="118" spans="1:16" s="4" customFormat="1" ht="10.5" customHeight="1" x14ac:dyDescent="0.2">
      <c r="A118" s="23">
        <v>45</v>
      </c>
      <c r="B118" s="29"/>
      <c r="C118" s="25" t="s">
        <v>6</v>
      </c>
      <c r="D118" s="26">
        <v>28.23</v>
      </c>
      <c r="E118" s="26">
        <v>29.36</v>
      </c>
      <c r="F118" s="26">
        <v>30.54</v>
      </c>
      <c r="G118" s="26">
        <v>31.76</v>
      </c>
      <c r="H118" s="26">
        <v>33.03</v>
      </c>
      <c r="I118" s="26">
        <v>34.35</v>
      </c>
      <c r="K118" s="66"/>
      <c r="L118" s="66"/>
      <c r="M118" s="66"/>
      <c r="N118" s="66"/>
      <c r="O118" s="66"/>
      <c r="P118" s="66"/>
    </row>
    <row r="119" spans="1:16" s="4" customFormat="1" ht="10.5" customHeight="1" x14ac:dyDescent="0.2">
      <c r="A119" s="23"/>
      <c r="B119" s="35"/>
      <c r="C119" s="25"/>
      <c r="D119" s="26"/>
      <c r="E119" s="26"/>
      <c r="F119" s="26"/>
      <c r="G119" s="26"/>
      <c r="H119" s="26"/>
      <c r="I119" s="26"/>
      <c r="K119" s="66"/>
      <c r="L119" s="66"/>
      <c r="M119" s="66"/>
      <c r="N119" s="66"/>
      <c r="O119" s="66"/>
      <c r="P119" s="66"/>
    </row>
    <row r="120" spans="1:16" s="4" customFormat="1" ht="10.5" customHeight="1" x14ac:dyDescent="0.2">
      <c r="A120" s="23">
        <v>46</v>
      </c>
      <c r="B120" s="24" t="s">
        <v>52</v>
      </c>
      <c r="C120" s="25" t="s">
        <v>6</v>
      </c>
      <c r="D120" s="26">
        <v>28.93</v>
      </c>
      <c r="E120" s="26">
        <v>30.08</v>
      </c>
      <c r="F120" s="26">
        <v>31.29</v>
      </c>
      <c r="G120" s="26">
        <v>32.54</v>
      </c>
      <c r="H120" s="26">
        <v>33.840000000000003</v>
      </c>
      <c r="I120" s="26">
        <v>35.19</v>
      </c>
      <c r="K120" s="66"/>
      <c r="L120" s="66"/>
      <c r="M120" s="66"/>
      <c r="N120" s="66"/>
      <c r="O120" s="66"/>
      <c r="P120" s="66"/>
    </row>
    <row r="121" spans="1:16" s="4" customFormat="1" ht="10.5" customHeight="1" x14ac:dyDescent="0.2">
      <c r="A121" s="23"/>
      <c r="B121" s="25" t="s">
        <v>53</v>
      </c>
      <c r="C121" s="30"/>
      <c r="D121" s="26"/>
      <c r="E121" s="26"/>
      <c r="F121" s="26"/>
      <c r="G121" s="26"/>
      <c r="H121" s="26"/>
      <c r="I121" s="26"/>
      <c r="K121" s="66"/>
      <c r="L121" s="66"/>
      <c r="M121" s="66"/>
      <c r="N121" s="66"/>
      <c r="O121" s="66"/>
      <c r="P121" s="66"/>
    </row>
    <row r="122" spans="1:16" s="4" customFormat="1" ht="10.5" customHeight="1" x14ac:dyDescent="0.2">
      <c r="A122" s="23"/>
      <c r="B122" s="24" t="s">
        <v>50</v>
      </c>
      <c r="C122" s="30"/>
      <c r="D122" s="26"/>
      <c r="E122" s="26"/>
      <c r="F122" s="26"/>
      <c r="G122" s="26"/>
      <c r="H122" s="26"/>
      <c r="I122" s="26"/>
    </row>
    <row r="123" spans="1:16" s="4" customFormat="1" ht="10.5" customHeight="1" x14ac:dyDescent="0.25">
      <c r="A123" s="23"/>
      <c r="B123" s="65"/>
      <c r="C123" s="30"/>
      <c r="D123" s="26"/>
      <c r="E123" s="26"/>
      <c r="F123" s="26"/>
      <c r="G123" s="26"/>
      <c r="H123" s="26"/>
      <c r="I123" s="26"/>
    </row>
    <row r="124" spans="1:16" s="4" customFormat="1" ht="10.5" customHeight="1" x14ac:dyDescent="0.2">
      <c r="A124" s="23">
        <v>47</v>
      </c>
      <c r="B124" s="52" t="s">
        <v>54</v>
      </c>
      <c r="C124" s="25" t="s">
        <v>6</v>
      </c>
      <c r="D124" s="26">
        <v>29.68</v>
      </c>
      <c r="E124" s="26">
        <v>30.87</v>
      </c>
      <c r="F124" s="26">
        <v>32.1</v>
      </c>
      <c r="G124" s="26">
        <v>33.39</v>
      </c>
      <c r="H124" s="26">
        <v>34.72</v>
      </c>
      <c r="I124" s="26">
        <v>36.11</v>
      </c>
    </row>
    <row r="125" spans="1:16" s="4" customFormat="1" ht="10.5" customHeight="1" x14ac:dyDescent="0.2">
      <c r="A125" s="23"/>
      <c r="B125" s="24" t="s">
        <v>69</v>
      </c>
      <c r="C125" s="25"/>
      <c r="D125" s="26"/>
      <c r="E125" s="26"/>
      <c r="F125" s="26"/>
      <c r="G125" s="26"/>
      <c r="H125" s="26"/>
      <c r="I125" s="26"/>
    </row>
    <row r="126" spans="1:16" s="4" customFormat="1" ht="10.5" customHeight="1" x14ac:dyDescent="0.2">
      <c r="A126" s="23"/>
      <c r="B126" s="25"/>
      <c r="C126" s="25"/>
      <c r="D126" s="26"/>
      <c r="E126" s="26"/>
      <c r="F126" s="26"/>
      <c r="G126" s="26"/>
      <c r="H126" s="26"/>
      <c r="I126" s="26"/>
    </row>
    <row r="127" spans="1:16" s="4" customFormat="1" ht="10.5" customHeight="1" x14ac:dyDescent="0.25">
      <c r="A127" s="23">
        <v>48</v>
      </c>
      <c r="B127" s="63"/>
      <c r="C127" s="25" t="s">
        <v>6</v>
      </c>
      <c r="D127" s="26">
        <v>30.41</v>
      </c>
      <c r="E127" s="26">
        <v>31.62</v>
      </c>
      <c r="F127" s="26">
        <v>32.89</v>
      </c>
      <c r="G127" s="26">
        <v>34.200000000000003</v>
      </c>
      <c r="H127" s="26">
        <v>35.57</v>
      </c>
      <c r="I127" s="26">
        <v>36.99</v>
      </c>
    </row>
    <row r="128" spans="1:16" s="4" customFormat="1" ht="10.5" customHeight="1" x14ac:dyDescent="0.25">
      <c r="A128" s="23"/>
      <c r="B128" s="63"/>
      <c r="C128" s="25"/>
      <c r="D128" s="26"/>
      <c r="E128" s="26"/>
      <c r="F128" s="26"/>
      <c r="G128" s="26"/>
      <c r="H128" s="26"/>
      <c r="I128" s="26"/>
    </row>
    <row r="129" spans="1:9" s="4" customFormat="1" ht="10.5" customHeight="1" x14ac:dyDescent="0.2">
      <c r="A129" s="23">
        <v>49</v>
      </c>
      <c r="B129" s="30" t="s">
        <v>61</v>
      </c>
      <c r="C129" s="25" t="s">
        <v>6</v>
      </c>
      <c r="D129" s="26">
        <v>31.17</v>
      </c>
      <c r="E129" s="26">
        <v>32.42</v>
      </c>
      <c r="F129" s="26">
        <v>33.72</v>
      </c>
      <c r="G129" s="26">
        <v>35.07</v>
      </c>
      <c r="H129" s="26">
        <v>36.47</v>
      </c>
      <c r="I129" s="26">
        <v>37.93</v>
      </c>
    </row>
    <row r="130" spans="1:9" s="4" customFormat="1" ht="10.5" customHeight="1" x14ac:dyDescent="0.2">
      <c r="A130" s="23"/>
      <c r="B130" s="30"/>
      <c r="C130" s="30"/>
      <c r="D130" s="26"/>
      <c r="E130" s="26"/>
      <c r="F130" s="26"/>
      <c r="G130" s="26"/>
      <c r="H130" s="26"/>
      <c r="I130" s="26"/>
    </row>
    <row r="131" spans="1:9" s="4" customFormat="1" ht="10.5" customHeight="1" x14ac:dyDescent="0.2">
      <c r="A131" s="23">
        <v>50</v>
      </c>
      <c r="B131" s="25" t="s">
        <v>55</v>
      </c>
      <c r="C131" s="25" t="s">
        <v>6</v>
      </c>
      <c r="D131" s="26">
        <v>31.94</v>
      </c>
      <c r="E131" s="26">
        <v>33.22</v>
      </c>
      <c r="F131" s="26">
        <v>34.549999999999997</v>
      </c>
      <c r="G131" s="26">
        <v>35.93</v>
      </c>
      <c r="H131" s="26">
        <v>37.369999999999997</v>
      </c>
      <c r="I131" s="26">
        <v>38.86</v>
      </c>
    </row>
    <row r="132" spans="1:9" s="52" customFormat="1" ht="10.5" customHeight="1" x14ac:dyDescent="0.2">
      <c r="A132" s="23"/>
      <c r="B132" s="25" t="s">
        <v>56</v>
      </c>
      <c r="C132" s="30"/>
      <c r="D132" s="26"/>
      <c r="E132" s="26"/>
      <c r="F132" s="26"/>
      <c r="G132" s="26"/>
      <c r="H132" s="26"/>
      <c r="I132" s="26"/>
    </row>
    <row r="133" spans="1:9" s="4" customFormat="1" ht="10.5" customHeight="1" x14ac:dyDescent="0.2">
      <c r="A133" s="32"/>
      <c r="B133" s="30"/>
      <c r="C133" s="30"/>
      <c r="D133" s="26"/>
      <c r="E133" s="26"/>
      <c r="F133" s="26"/>
      <c r="G133" s="26"/>
      <c r="H133" s="26"/>
      <c r="I133" s="26"/>
    </row>
    <row r="134" spans="1:9" s="4" customFormat="1" ht="10.5" customHeight="1" x14ac:dyDescent="0.2">
      <c r="A134" s="23">
        <v>51</v>
      </c>
      <c r="B134" s="25"/>
      <c r="C134" s="25" t="s">
        <v>6</v>
      </c>
      <c r="D134" s="26">
        <v>32.74</v>
      </c>
      <c r="E134" s="26">
        <v>34.049999999999997</v>
      </c>
      <c r="F134" s="26">
        <v>35.409999999999997</v>
      </c>
      <c r="G134" s="26">
        <v>36.82</v>
      </c>
      <c r="H134" s="26">
        <v>38.299999999999997</v>
      </c>
      <c r="I134" s="26">
        <v>39.83</v>
      </c>
    </row>
    <row r="135" spans="1:9" s="4" customFormat="1" ht="10.5" customHeight="1" x14ac:dyDescent="0.2">
      <c r="A135" s="23"/>
      <c r="B135" s="30"/>
      <c r="C135" s="30"/>
      <c r="D135" s="26"/>
      <c r="E135" s="26"/>
      <c r="F135" s="26"/>
      <c r="G135" s="26"/>
      <c r="H135" s="26"/>
      <c r="I135" s="26"/>
    </row>
    <row r="136" spans="1:9" s="4" customFormat="1" ht="10.5" customHeight="1" x14ac:dyDescent="0.25">
      <c r="A136" s="23">
        <v>52</v>
      </c>
      <c r="B136" s="62"/>
      <c r="C136" s="25" t="s">
        <v>6</v>
      </c>
      <c r="D136" s="26">
        <v>33.57</v>
      </c>
      <c r="E136" s="26">
        <v>34.92</v>
      </c>
      <c r="F136" s="26">
        <v>36.31</v>
      </c>
      <c r="G136" s="26">
        <v>37.770000000000003</v>
      </c>
      <c r="H136" s="26">
        <v>39.28</v>
      </c>
      <c r="I136" s="26">
        <v>40.85</v>
      </c>
    </row>
    <row r="137" spans="1:9" s="4" customFormat="1" ht="10.5" customHeight="1" x14ac:dyDescent="0.2">
      <c r="A137" s="23"/>
      <c r="B137" s="28"/>
      <c r="C137" s="30"/>
      <c r="D137" s="26"/>
      <c r="E137" s="26"/>
      <c r="F137" s="26"/>
      <c r="G137" s="26"/>
      <c r="H137" s="26"/>
      <c r="I137" s="26"/>
    </row>
    <row r="138" spans="1:9" s="4" customFormat="1" ht="10.5" customHeight="1" x14ac:dyDescent="0.2">
      <c r="A138" s="23">
        <v>53</v>
      </c>
      <c r="B138" s="42"/>
      <c r="C138" s="25" t="s">
        <v>6</v>
      </c>
      <c r="D138" s="26">
        <v>34.409999999999997</v>
      </c>
      <c r="E138" s="26">
        <v>35.79</v>
      </c>
      <c r="F138" s="26">
        <v>37.22</v>
      </c>
      <c r="G138" s="26">
        <v>38.71</v>
      </c>
      <c r="H138" s="26">
        <v>40.26</v>
      </c>
      <c r="I138" s="26">
        <v>41.87</v>
      </c>
    </row>
    <row r="139" spans="1:9" s="4" customFormat="1" ht="10.5" customHeight="1" x14ac:dyDescent="0.2">
      <c r="A139" s="23"/>
      <c r="B139" s="28"/>
      <c r="C139" s="30"/>
      <c r="D139" s="26"/>
      <c r="E139" s="26"/>
      <c r="F139" s="26"/>
      <c r="G139" s="26"/>
      <c r="H139" s="26"/>
      <c r="I139" s="26"/>
    </row>
    <row r="140" spans="1:9" s="4" customFormat="1" ht="10.5" customHeight="1" x14ac:dyDescent="0.2">
      <c r="A140" s="23">
        <v>54</v>
      </c>
      <c r="B140" s="28" t="s">
        <v>57</v>
      </c>
      <c r="C140" s="25" t="s">
        <v>6</v>
      </c>
      <c r="D140" s="26">
        <v>35.26</v>
      </c>
      <c r="E140" s="26">
        <v>36.67</v>
      </c>
      <c r="F140" s="26">
        <v>38.14</v>
      </c>
      <c r="G140" s="26">
        <v>39.67</v>
      </c>
      <c r="H140" s="26">
        <v>41.25</v>
      </c>
      <c r="I140" s="26">
        <v>42.9</v>
      </c>
    </row>
    <row r="141" spans="1:9" s="52" customFormat="1" ht="10.5" customHeight="1" thickBot="1" x14ac:dyDescent="0.25">
      <c r="A141" s="36"/>
      <c r="B141" s="75"/>
      <c r="C141" s="55"/>
      <c r="D141" s="37"/>
      <c r="E141" s="37"/>
      <c r="F141" s="37"/>
      <c r="G141" s="37"/>
      <c r="H141" s="37"/>
      <c r="I141" s="37"/>
    </row>
    <row r="142" spans="1:9" s="4" customFormat="1" ht="15" customHeight="1" x14ac:dyDescent="0.2">
      <c r="A142" s="23">
        <v>55</v>
      </c>
      <c r="B142" s="28"/>
      <c r="C142" s="25" t="s">
        <v>6</v>
      </c>
      <c r="D142" s="26">
        <v>36.14</v>
      </c>
      <c r="E142" s="26">
        <v>37.590000000000003</v>
      </c>
      <c r="F142" s="26">
        <v>39.090000000000003</v>
      </c>
      <c r="G142" s="26">
        <v>40.65</v>
      </c>
      <c r="H142" s="26">
        <v>42.28</v>
      </c>
      <c r="I142" s="26">
        <v>43.97</v>
      </c>
    </row>
    <row r="143" spans="1:9" s="4" customFormat="1" ht="10.5" customHeight="1" x14ac:dyDescent="0.2">
      <c r="A143" s="23"/>
      <c r="B143" s="28"/>
      <c r="C143" s="30"/>
      <c r="D143" s="26"/>
      <c r="E143" s="26"/>
      <c r="F143" s="26"/>
      <c r="G143" s="26"/>
      <c r="H143" s="26"/>
      <c r="I143" s="26"/>
    </row>
    <row r="144" spans="1:9" s="4" customFormat="1" ht="10.5" customHeight="1" x14ac:dyDescent="0.2">
      <c r="A144" s="23">
        <v>56</v>
      </c>
      <c r="B144" s="42"/>
      <c r="C144" s="25" t="s">
        <v>6</v>
      </c>
      <c r="D144" s="26">
        <v>37.06</v>
      </c>
      <c r="E144" s="26">
        <v>38.54</v>
      </c>
      <c r="F144" s="26">
        <v>40.090000000000003</v>
      </c>
      <c r="G144" s="26">
        <v>41.69</v>
      </c>
      <c r="H144" s="26">
        <v>43.36</v>
      </c>
      <c r="I144" s="26">
        <v>45.09</v>
      </c>
    </row>
    <row r="145" spans="1:9" s="4" customFormat="1" ht="10.5" customHeight="1" x14ac:dyDescent="0.2">
      <c r="A145" s="32"/>
      <c r="B145" s="28"/>
      <c r="C145" s="30"/>
      <c r="D145" s="26"/>
      <c r="E145" s="26"/>
      <c r="F145" s="26"/>
      <c r="G145" s="26"/>
      <c r="H145" s="26"/>
      <c r="I145" s="26"/>
    </row>
    <row r="146" spans="1:9" s="4" customFormat="1" ht="10.5" customHeight="1" x14ac:dyDescent="0.2">
      <c r="A146" s="23">
        <v>57</v>
      </c>
      <c r="B146" s="42"/>
      <c r="C146" s="25" t="s">
        <v>6</v>
      </c>
      <c r="D146" s="26">
        <v>37.979999999999997</v>
      </c>
      <c r="E146" s="26">
        <v>39.5</v>
      </c>
      <c r="F146" s="26">
        <v>41.08</v>
      </c>
      <c r="G146" s="26">
        <v>42.73</v>
      </c>
      <c r="H146" s="26">
        <v>44.44</v>
      </c>
      <c r="I146" s="26">
        <v>46.21</v>
      </c>
    </row>
    <row r="147" spans="1:9" s="4" customFormat="1" ht="10.5" customHeight="1" x14ac:dyDescent="0.2">
      <c r="A147" s="32"/>
      <c r="B147" s="28"/>
      <c r="C147" s="30"/>
      <c r="D147" s="26"/>
      <c r="E147" s="26"/>
      <c r="F147" s="26"/>
      <c r="G147" s="26"/>
      <c r="H147" s="26"/>
      <c r="I147" s="26"/>
    </row>
    <row r="148" spans="1:9" s="4" customFormat="1" ht="10.5" customHeight="1" x14ac:dyDescent="0.2">
      <c r="A148" s="23">
        <v>58</v>
      </c>
      <c r="B148" s="42"/>
      <c r="C148" s="25" t="s">
        <v>6</v>
      </c>
      <c r="D148" s="26">
        <v>38.93</v>
      </c>
      <c r="E148" s="26">
        <v>40.49</v>
      </c>
      <c r="F148" s="26">
        <v>42.11</v>
      </c>
      <c r="G148" s="26">
        <v>43.79</v>
      </c>
      <c r="H148" s="26">
        <v>45.55</v>
      </c>
      <c r="I148" s="26">
        <v>47.37</v>
      </c>
    </row>
    <row r="149" spans="1:9" s="4" customFormat="1" ht="10.5" customHeight="1" x14ac:dyDescent="0.2">
      <c r="A149" s="32"/>
      <c r="B149" s="28"/>
      <c r="C149" s="30"/>
      <c r="D149" s="26"/>
      <c r="E149" s="26"/>
      <c r="F149" s="26"/>
      <c r="G149" s="26"/>
      <c r="H149" s="26"/>
      <c r="I149" s="26"/>
    </row>
    <row r="150" spans="1:9" s="4" customFormat="1" ht="10.5" customHeight="1" x14ac:dyDescent="0.2">
      <c r="A150" s="23">
        <v>59</v>
      </c>
      <c r="B150" s="28"/>
      <c r="C150" s="25" t="s">
        <v>6</v>
      </c>
      <c r="D150" s="26">
        <v>39.909999999999997</v>
      </c>
      <c r="E150" s="26">
        <v>41.51</v>
      </c>
      <c r="F150" s="26">
        <v>43.17</v>
      </c>
      <c r="G150" s="26">
        <v>44.89</v>
      </c>
      <c r="H150" s="26">
        <v>46.69</v>
      </c>
      <c r="I150" s="26">
        <v>48.56</v>
      </c>
    </row>
    <row r="151" spans="1:9" s="4" customFormat="1" ht="10.5" customHeight="1" x14ac:dyDescent="0.2">
      <c r="A151" s="32"/>
      <c r="B151" s="28"/>
      <c r="C151" s="30"/>
      <c r="D151" s="26"/>
      <c r="E151" s="26"/>
      <c r="F151" s="26"/>
      <c r="G151" s="26"/>
      <c r="H151" s="26"/>
      <c r="I151" s="26"/>
    </row>
    <row r="152" spans="1:9" s="4" customFormat="1" ht="10.5" customHeight="1" x14ac:dyDescent="0.2">
      <c r="A152" s="23">
        <v>60</v>
      </c>
      <c r="B152" s="42"/>
      <c r="C152" s="25" t="s">
        <v>6</v>
      </c>
      <c r="D152" s="26">
        <v>40.9</v>
      </c>
      <c r="E152" s="26">
        <v>42.54</v>
      </c>
      <c r="F152" s="26">
        <v>44.24</v>
      </c>
      <c r="G152" s="26">
        <v>46.01</v>
      </c>
      <c r="H152" s="26">
        <v>47.85</v>
      </c>
      <c r="I152" s="26">
        <v>49.76</v>
      </c>
    </row>
    <row r="153" spans="1:9" s="4" customFormat="1" ht="10.5" customHeight="1" x14ac:dyDescent="0.2">
      <c r="A153" s="23"/>
      <c r="B153" s="42"/>
      <c r="C153" s="25"/>
      <c r="D153" s="26"/>
      <c r="E153" s="26"/>
      <c r="F153" s="26"/>
      <c r="G153" s="26"/>
      <c r="H153" s="26"/>
      <c r="I153" s="26"/>
    </row>
    <row r="154" spans="1:9" s="4" customFormat="1" ht="10.5" customHeight="1" x14ac:dyDescent="0.2">
      <c r="A154" s="23">
        <v>61</v>
      </c>
      <c r="B154" s="28"/>
      <c r="C154" s="25" t="s">
        <v>6</v>
      </c>
      <c r="D154" s="26">
        <v>41.93</v>
      </c>
      <c r="E154" s="26">
        <v>43.61</v>
      </c>
      <c r="F154" s="26">
        <v>45.35</v>
      </c>
      <c r="G154" s="26">
        <v>47.17</v>
      </c>
      <c r="H154" s="26">
        <v>49.05</v>
      </c>
      <c r="I154" s="26">
        <v>51.02</v>
      </c>
    </row>
    <row r="155" spans="1:9" s="4" customFormat="1" ht="10.5" customHeight="1" x14ac:dyDescent="0.2">
      <c r="A155" s="32"/>
      <c r="B155" s="28"/>
      <c r="C155" s="30"/>
      <c r="D155" s="26"/>
      <c r="E155" s="26"/>
      <c r="F155" s="26"/>
      <c r="G155" s="26"/>
      <c r="H155" s="26"/>
      <c r="I155" s="26"/>
    </row>
    <row r="156" spans="1:9" s="4" customFormat="1" ht="10.5" customHeight="1" x14ac:dyDescent="0.2">
      <c r="A156" s="23">
        <v>62</v>
      </c>
      <c r="B156" s="28"/>
      <c r="C156" s="25" t="s">
        <v>6</v>
      </c>
      <c r="D156" s="26">
        <v>42.98</v>
      </c>
      <c r="E156" s="26">
        <v>44.7</v>
      </c>
      <c r="F156" s="26">
        <v>46.49</v>
      </c>
      <c r="G156" s="26">
        <v>48.35</v>
      </c>
      <c r="H156" s="26">
        <v>50.28</v>
      </c>
      <c r="I156" s="26">
        <v>52.29</v>
      </c>
    </row>
    <row r="157" spans="1:9" s="4" customFormat="1" ht="10.5" customHeight="1" x14ac:dyDescent="0.2">
      <c r="A157" s="32"/>
      <c r="B157" s="28"/>
      <c r="C157" s="30"/>
      <c r="D157" s="26"/>
      <c r="E157" s="26"/>
      <c r="F157" s="26"/>
      <c r="G157" s="26"/>
      <c r="H157" s="26"/>
      <c r="I157" s="26"/>
    </row>
    <row r="158" spans="1:9" s="4" customFormat="1" ht="10.5" customHeight="1" x14ac:dyDescent="0.2">
      <c r="A158" s="23">
        <v>63</v>
      </c>
      <c r="B158" s="42"/>
      <c r="C158" s="25" t="s">
        <v>6</v>
      </c>
      <c r="D158" s="26">
        <v>44.04</v>
      </c>
      <c r="E158" s="26">
        <v>45.8</v>
      </c>
      <c r="F158" s="26">
        <v>47.63</v>
      </c>
      <c r="G158" s="26">
        <v>49.54</v>
      </c>
      <c r="H158" s="26">
        <v>51.52</v>
      </c>
      <c r="I158" s="26">
        <v>53.58</v>
      </c>
    </row>
    <row r="159" spans="1:9" s="4" customFormat="1" ht="10.5" customHeight="1" x14ac:dyDescent="0.2">
      <c r="A159" s="32"/>
      <c r="B159" s="28"/>
      <c r="C159" s="30"/>
      <c r="D159" s="26"/>
      <c r="E159" s="26"/>
      <c r="F159" s="26"/>
      <c r="G159" s="26"/>
      <c r="H159" s="26"/>
      <c r="I159" s="26"/>
    </row>
    <row r="160" spans="1:9" s="4" customFormat="1" ht="10.5" customHeight="1" x14ac:dyDescent="0.2">
      <c r="A160" s="23">
        <v>64</v>
      </c>
      <c r="B160" s="42"/>
      <c r="C160" s="25" t="s">
        <v>6</v>
      </c>
      <c r="D160" s="26">
        <v>45.16</v>
      </c>
      <c r="E160" s="26">
        <v>46.96</v>
      </c>
      <c r="F160" s="26">
        <v>48.84</v>
      </c>
      <c r="G160" s="26">
        <v>50.79</v>
      </c>
      <c r="H160" s="26">
        <v>52.83</v>
      </c>
      <c r="I160" s="26">
        <v>54.94</v>
      </c>
    </row>
    <row r="161" spans="1:9" s="4" customFormat="1" ht="10.5" customHeight="1" x14ac:dyDescent="0.2">
      <c r="A161" s="32"/>
      <c r="B161" s="28"/>
      <c r="C161" s="30"/>
      <c r="D161" s="26"/>
      <c r="E161" s="26"/>
      <c r="F161" s="26"/>
      <c r="G161" s="26"/>
      <c r="H161" s="26"/>
      <c r="I161" s="26"/>
    </row>
    <row r="162" spans="1:9" s="4" customFormat="1" ht="10.5" customHeight="1" x14ac:dyDescent="0.2">
      <c r="A162" s="23">
        <v>65</v>
      </c>
      <c r="B162" s="42"/>
      <c r="C162" s="25" t="s">
        <v>6</v>
      </c>
      <c r="D162" s="26">
        <v>46.27</v>
      </c>
      <c r="E162" s="26">
        <v>48.12</v>
      </c>
      <c r="F162" s="26">
        <v>50.05</v>
      </c>
      <c r="G162" s="26">
        <v>52.05</v>
      </c>
      <c r="H162" s="26">
        <v>54.13</v>
      </c>
      <c r="I162" s="26">
        <v>56.3</v>
      </c>
    </row>
    <row r="163" spans="1:9" s="4" customFormat="1" ht="10.5" customHeight="1" x14ac:dyDescent="0.2">
      <c r="A163" s="32"/>
      <c r="B163" s="28"/>
      <c r="C163" s="30"/>
      <c r="D163" s="26"/>
      <c r="E163" s="26"/>
      <c r="F163" s="26"/>
      <c r="G163" s="26"/>
      <c r="H163" s="26"/>
      <c r="I163" s="26"/>
    </row>
    <row r="164" spans="1:9" s="4" customFormat="1" ht="10.5" customHeight="1" x14ac:dyDescent="0.2">
      <c r="A164" s="23">
        <v>66</v>
      </c>
      <c r="B164" s="42"/>
      <c r="C164" s="25" t="s">
        <v>6</v>
      </c>
      <c r="D164" s="26">
        <v>47.43</v>
      </c>
      <c r="E164" s="26">
        <v>49.33</v>
      </c>
      <c r="F164" s="26">
        <v>51.3</v>
      </c>
      <c r="G164" s="26">
        <v>53.35</v>
      </c>
      <c r="H164" s="26">
        <v>55.49</v>
      </c>
      <c r="I164" s="26">
        <v>57.71</v>
      </c>
    </row>
    <row r="165" spans="1:9" s="4" customFormat="1" ht="10.5" customHeight="1" x14ac:dyDescent="0.2">
      <c r="A165" s="32"/>
      <c r="B165" s="28"/>
      <c r="C165" s="30"/>
      <c r="D165" s="26"/>
      <c r="E165" s="26"/>
      <c r="F165" s="26"/>
      <c r="G165" s="26"/>
      <c r="H165" s="26"/>
      <c r="I165" s="26"/>
    </row>
    <row r="166" spans="1:9" s="4" customFormat="1" ht="10.5" customHeight="1" x14ac:dyDescent="0.2">
      <c r="A166" s="23">
        <v>67</v>
      </c>
      <c r="B166" s="42"/>
      <c r="C166" s="25" t="s">
        <v>6</v>
      </c>
      <c r="D166" s="26">
        <v>48.63</v>
      </c>
      <c r="E166" s="26">
        <v>50.58</v>
      </c>
      <c r="F166" s="26">
        <v>52.6</v>
      </c>
      <c r="G166" s="26">
        <v>54.7</v>
      </c>
      <c r="H166" s="26">
        <v>56.89</v>
      </c>
      <c r="I166" s="26">
        <v>59.17</v>
      </c>
    </row>
    <row r="167" spans="1:9" s="4" customFormat="1" ht="10.5" customHeight="1" x14ac:dyDescent="0.2">
      <c r="A167" s="32"/>
      <c r="B167" s="28"/>
      <c r="C167" s="30"/>
      <c r="D167" s="26"/>
      <c r="E167" s="26"/>
      <c r="F167" s="26"/>
      <c r="G167" s="26"/>
      <c r="H167" s="26"/>
      <c r="I167" s="26"/>
    </row>
    <row r="168" spans="1:9" s="4" customFormat="1" ht="10.5" customHeight="1" x14ac:dyDescent="0.2">
      <c r="A168" s="23">
        <v>68</v>
      </c>
      <c r="B168" s="42"/>
      <c r="C168" s="25" t="s">
        <v>6</v>
      </c>
      <c r="D168" s="26">
        <v>49.83</v>
      </c>
      <c r="E168" s="26">
        <v>51.82</v>
      </c>
      <c r="F168" s="26">
        <v>53.9</v>
      </c>
      <c r="G168" s="26">
        <v>56.05</v>
      </c>
      <c r="H168" s="26">
        <v>58.29</v>
      </c>
      <c r="I168" s="26">
        <v>60.63</v>
      </c>
    </row>
    <row r="169" spans="1:9" s="4" customFormat="1" ht="10.5" customHeight="1" x14ac:dyDescent="0.2">
      <c r="A169" s="32"/>
      <c r="B169" s="28"/>
      <c r="C169" s="30"/>
      <c r="D169" s="26"/>
      <c r="E169" s="26"/>
      <c r="F169" s="26"/>
      <c r="G169" s="26"/>
      <c r="H169" s="26"/>
      <c r="I169" s="26"/>
    </row>
    <row r="170" spans="1:9" s="4" customFormat="1" ht="10.5" customHeight="1" x14ac:dyDescent="0.2">
      <c r="A170" s="23">
        <v>69</v>
      </c>
      <c r="B170" s="28"/>
      <c r="C170" s="25" t="s">
        <v>6</v>
      </c>
      <c r="D170" s="26">
        <v>51.09</v>
      </c>
      <c r="E170" s="26">
        <v>53.13</v>
      </c>
      <c r="F170" s="26">
        <v>55.25</v>
      </c>
      <c r="G170" s="26">
        <v>57.47</v>
      </c>
      <c r="H170" s="26">
        <v>59.76</v>
      </c>
      <c r="I170" s="26">
        <v>62.15</v>
      </c>
    </row>
    <row r="171" spans="1:9" s="4" customFormat="1" ht="10.5" customHeight="1" x14ac:dyDescent="0.2">
      <c r="A171" s="32"/>
      <c r="B171" s="28"/>
      <c r="C171" s="30"/>
      <c r="D171" s="26"/>
      <c r="E171" s="26"/>
      <c r="F171" s="26"/>
      <c r="G171" s="26"/>
      <c r="H171" s="26"/>
      <c r="I171" s="26"/>
    </row>
    <row r="172" spans="1:9" s="4" customFormat="1" ht="10.5" customHeight="1" x14ac:dyDescent="0.2">
      <c r="A172" s="23">
        <v>70</v>
      </c>
      <c r="B172" s="42"/>
      <c r="C172" s="25" t="s">
        <v>6</v>
      </c>
      <c r="D172" s="26">
        <v>52.36</v>
      </c>
      <c r="E172" s="26">
        <v>54.45</v>
      </c>
      <c r="F172" s="26">
        <v>56.63</v>
      </c>
      <c r="G172" s="26">
        <v>58.89</v>
      </c>
      <c r="H172" s="26">
        <v>61.25</v>
      </c>
      <c r="I172" s="26">
        <v>63.7</v>
      </c>
    </row>
    <row r="173" spans="1:9" s="4" customFormat="1" ht="10.5" customHeight="1" x14ac:dyDescent="0.2">
      <c r="A173" s="32"/>
      <c r="B173" s="28"/>
      <c r="C173" s="30"/>
      <c r="D173" s="26"/>
      <c r="E173" s="26"/>
      <c r="F173" s="26"/>
      <c r="G173" s="26"/>
      <c r="H173" s="26"/>
      <c r="I173" s="26"/>
    </row>
    <row r="174" spans="1:9" s="4" customFormat="1" ht="10.5" customHeight="1" x14ac:dyDescent="0.2">
      <c r="A174" s="23">
        <v>71</v>
      </c>
      <c r="B174" s="42"/>
      <c r="C174" s="25" t="s">
        <v>6</v>
      </c>
      <c r="D174" s="26">
        <v>53.67</v>
      </c>
      <c r="E174" s="26">
        <v>55.81</v>
      </c>
      <c r="F174" s="26">
        <v>58.05</v>
      </c>
      <c r="G174" s="26">
        <v>60.37</v>
      </c>
      <c r="H174" s="26">
        <v>62.78</v>
      </c>
      <c r="I174" s="26">
        <v>65.290000000000006</v>
      </c>
    </row>
    <row r="175" spans="1:9" s="4" customFormat="1" ht="10.5" customHeight="1" x14ac:dyDescent="0.2">
      <c r="A175" s="32"/>
      <c r="B175" s="28"/>
      <c r="C175" s="30"/>
      <c r="D175" s="26"/>
      <c r="E175" s="26"/>
      <c r="F175" s="26"/>
      <c r="G175" s="26"/>
      <c r="H175" s="26"/>
      <c r="I175" s="26"/>
    </row>
    <row r="176" spans="1:9" s="4" customFormat="1" ht="10.5" customHeight="1" x14ac:dyDescent="0.2">
      <c r="A176" s="23">
        <v>72</v>
      </c>
      <c r="B176" s="42"/>
      <c r="C176" s="25" t="s">
        <v>6</v>
      </c>
      <c r="D176" s="26">
        <v>55.02</v>
      </c>
      <c r="E176" s="26">
        <v>57.22</v>
      </c>
      <c r="F176" s="26">
        <v>59.51</v>
      </c>
      <c r="G176" s="26">
        <v>61.89</v>
      </c>
      <c r="H176" s="26">
        <v>64.37</v>
      </c>
      <c r="I176" s="26">
        <v>66.94</v>
      </c>
    </row>
    <row r="177" spans="1:9" s="4" customFormat="1" ht="10.5" customHeight="1" x14ac:dyDescent="0.2">
      <c r="A177" s="32"/>
      <c r="B177" s="28"/>
      <c r="C177" s="30"/>
      <c r="D177" s="26"/>
      <c r="E177" s="26"/>
      <c r="F177" s="26"/>
      <c r="G177" s="26"/>
      <c r="H177" s="26"/>
      <c r="I177" s="26"/>
    </row>
    <row r="178" spans="1:9" s="4" customFormat="1" ht="10.5" customHeight="1" x14ac:dyDescent="0.2">
      <c r="A178" s="23">
        <v>73</v>
      </c>
      <c r="B178" s="42"/>
      <c r="C178" s="25" t="s">
        <v>6</v>
      </c>
      <c r="D178" s="26">
        <v>56.39</v>
      </c>
      <c r="E178" s="26">
        <v>58.64</v>
      </c>
      <c r="F178" s="26">
        <v>60.99</v>
      </c>
      <c r="G178" s="26">
        <v>63.43</v>
      </c>
      <c r="H178" s="26">
        <v>65.97</v>
      </c>
      <c r="I178" s="26">
        <v>68.61</v>
      </c>
    </row>
    <row r="179" spans="1:9" s="4" customFormat="1" ht="10.5" customHeight="1" x14ac:dyDescent="0.2">
      <c r="A179" s="32"/>
      <c r="B179" s="28"/>
      <c r="C179" s="30"/>
      <c r="D179" s="26"/>
      <c r="E179" s="26"/>
      <c r="F179" s="26"/>
      <c r="G179" s="26"/>
      <c r="H179" s="26"/>
      <c r="I179" s="26"/>
    </row>
    <row r="180" spans="1:9" s="4" customFormat="1" ht="10.5" customHeight="1" x14ac:dyDescent="0.2">
      <c r="A180" s="23">
        <v>74</v>
      </c>
      <c r="B180" s="42"/>
      <c r="C180" s="25" t="s">
        <v>6</v>
      </c>
      <c r="D180" s="26">
        <v>57.8</v>
      </c>
      <c r="E180" s="26">
        <v>60.11</v>
      </c>
      <c r="F180" s="26">
        <v>62.51</v>
      </c>
      <c r="G180" s="26">
        <v>65.02</v>
      </c>
      <c r="H180" s="26">
        <v>67.62</v>
      </c>
      <c r="I180" s="26">
        <v>70.319999999999993</v>
      </c>
    </row>
    <row r="181" spans="1:9" s="4" customFormat="1" ht="10.5" customHeight="1" x14ac:dyDescent="0.2">
      <c r="A181" s="32"/>
      <c r="B181" s="28"/>
      <c r="C181" s="30"/>
      <c r="D181" s="26"/>
      <c r="E181" s="26"/>
      <c r="F181" s="26"/>
      <c r="G181" s="26"/>
      <c r="H181" s="26"/>
      <c r="I181" s="26"/>
    </row>
    <row r="182" spans="1:9" s="4" customFormat="1" ht="10.5" customHeight="1" x14ac:dyDescent="0.2">
      <c r="A182" s="23">
        <v>75</v>
      </c>
      <c r="B182" s="42"/>
      <c r="C182" s="25" t="s">
        <v>6</v>
      </c>
      <c r="D182" s="26">
        <v>59.25</v>
      </c>
      <c r="E182" s="26">
        <v>61.62</v>
      </c>
      <c r="F182" s="26">
        <v>64.08</v>
      </c>
      <c r="G182" s="26">
        <v>66.650000000000006</v>
      </c>
      <c r="H182" s="26">
        <v>69.31</v>
      </c>
      <c r="I182" s="26">
        <v>72.09</v>
      </c>
    </row>
    <row r="183" spans="1:9" s="4" customFormat="1" ht="10.5" customHeight="1" thickBot="1" x14ac:dyDescent="0.25">
      <c r="A183" s="41"/>
      <c r="B183" s="8"/>
      <c r="C183" s="55"/>
      <c r="D183" s="37"/>
      <c r="E183" s="37"/>
      <c r="F183" s="37"/>
      <c r="G183" s="37"/>
      <c r="H183" s="37"/>
      <c r="I183" s="37"/>
    </row>
    <row r="184" spans="1:9" s="4" customFormat="1" ht="10" x14ac:dyDescent="0.2">
      <c r="A184" s="40"/>
    </row>
  </sheetData>
  <mergeCells count="1">
    <mergeCell ref="A1:B1"/>
  </mergeCells>
  <printOptions horizontalCentered="1"/>
  <pageMargins left="0.7" right="0.7" top="0.75" bottom="0.75" header="0.3" footer="0.3"/>
  <pageSetup scale="90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3"/>
  <sheetViews>
    <sheetView view="pageBreakPreview" zoomScaleNormal="100" zoomScaleSheetLayoutView="100" workbookViewId="0">
      <selection activeCell="D7" sqref="D7"/>
    </sheetView>
  </sheetViews>
  <sheetFormatPr defaultRowHeight="14.5" x14ac:dyDescent="0.35"/>
  <cols>
    <col min="1" max="1" width="5.453125" customWidth="1"/>
    <col min="2" max="2" width="30.26953125" customWidth="1"/>
    <col min="3" max="3" width="5.7265625" customWidth="1"/>
    <col min="4" max="4" width="9.81640625" customWidth="1"/>
    <col min="5" max="5" width="10" customWidth="1"/>
    <col min="6" max="7" width="9.7265625" customWidth="1"/>
    <col min="8" max="8" width="9.54296875" customWidth="1"/>
    <col min="9" max="9" width="9.81640625" customWidth="1"/>
  </cols>
  <sheetData>
    <row r="1" spans="1:9" s="4" customFormat="1" ht="10.5" x14ac:dyDescent="0.25">
      <c r="A1" s="76" t="s">
        <v>0</v>
      </c>
      <c r="B1" s="76"/>
      <c r="E1" s="3"/>
      <c r="F1" s="3"/>
      <c r="G1" s="3"/>
      <c r="H1" s="3"/>
      <c r="I1" s="3"/>
    </row>
    <row r="2" spans="1:9" s="4" customFormat="1" ht="10.5" x14ac:dyDescent="0.25">
      <c r="A2" s="5" t="s">
        <v>2</v>
      </c>
      <c r="B2" s="6"/>
      <c r="C2" s="6"/>
      <c r="D2" s="3"/>
      <c r="E2" s="3"/>
      <c r="F2" s="3"/>
      <c r="G2" s="57" t="s">
        <v>66</v>
      </c>
      <c r="H2" s="58">
        <v>1.26E-2</v>
      </c>
      <c r="I2" s="3"/>
    </row>
    <row r="3" spans="1:9" s="4" customFormat="1" ht="10.5" x14ac:dyDescent="0.25">
      <c r="A3" s="5" t="s">
        <v>3</v>
      </c>
      <c r="B3" s="6"/>
      <c r="C3" s="6" t="s">
        <v>4</v>
      </c>
      <c r="D3" s="3"/>
      <c r="E3" s="3"/>
      <c r="F3" s="3"/>
      <c r="G3" s="59" t="s">
        <v>67</v>
      </c>
      <c r="H3" s="60" t="s">
        <v>70</v>
      </c>
      <c r="I3" s="3"/>
    </row>
    <row r="4" spans="1:9" s="4" customFormat="1" ht="11" thickBot="1" x14ac:dyDescent="0.3">
      <c r="A4" s="8"/>
      <c r="B4" s="9"/>
      <c r="C4" s="9"/>
      <c r="D4" s="8"/>
      <c r="E4" s="8"/>
      <c r="F4" s="8"/>
      <c r="G4" s="10"/>
      <c r="H4" s="8"/>
      <c r="I4" s="8"/>
    </row>
    <row r="5" spans="1:9" s="4" customFormat="1" ht="10.5" x14ac:dyDescent="0.25">
      <c r="A5" s="11"/>
      <c r="B5" s="12"/>
      <c r="C5" s="13" t="s">
        <v>6</v>
      </c>
      <c r="D5" s="14" t="s">
        <v>7</v>
      </c>
      <c r="E5" s="15"/>
      <c r="F5" s="16"/>
      <c r="G5" s="16"/>
      <c r="H5" s="17"/>
      <c r="I5" s="18" t="s">
        <v>8</v>
      </c>
    </row>
    <row r="6" spans="1:9" s="4" customFormat="1" ht="11" thickBot="1" x14ac:dyDescent="0.3">
      <c r="A6" s="19" t="s">
        <v>9</v>
      </c>
      <c r="B6" s="20" t="s">
        <v>10</v>
      </c>
      <c r="C6" s="20" t="s">
        <v>11</v>
      </c>
      <c r="D6" s="21" t="s">
        <v>12</v>
      </c>
      <c r="E6" s="21" t="s">
        <v>13</v>
      </c>
      <c r="F6" s="21" t="s">
        <v>14</v>
      </c>
      <c r="G6" s="21" t="s">
        <v>15</v>
      </c>
      <c r="H6" s="22" t="s">
        <v>16</v>
      </c>
      <c r="I6" s="22" t="s">
        <v>17</v>
      </c>
    </row>
    <row r="7" spans="1:9" s="4" customFormat="1" ht="15" customHeight="1" x14ac:dyDescent="0.2">
      <c r="A7" s="44">
        <v>1</v>
      </c>
      <c r="B7" s="45"/>
      <c r="C7" s="46" t="s">
        <v>6</v>
      </c>
      <c r="D7" s="47">
        <f>+'2013'!D7*1.0126</f>
        <v>9.51</v>
      </c>
      <c r="E7" s="47">
        <f>+D7*1.04</f>
        <v>9.89</v>
      </c>
      <c r="F7" s="47">
        <f t="shared" ref="F7:I7" si="0">+E7*1.04</f>
        <v>10.29</v>
      </c>
      <c r="G7" s="47">
        <f t="shared" si="0"/>
        <v>10.7</v>
      </c>
      <c r="H7" s="47">
        <f t="shared" si="0"/>
        <v>11.13</v>
      </c>
      <c r="I7" s="47">
        <f t="shared" si="0"/>
        <v>11.58</v>
      </c>
    </row>
    <row r="8" spans="1:9" s="4" customFormat="1" ht="10.5" customHeight="1" x14ac:dyDescent="0.2">
      <c r="A8" s="23"/>
      <c r="B8" s="29"/>
      <c r="C8" s="30"/>
      <c r="D8" s="26"/>
      <c r="E8" s="26"/>
      <c r="F8" s="26"/>
      <c r="G8" s="26"/>
      <c r="H8" s="26"/>
      <c r="I8" s="26"/>
    </row>
    <row r="9" spans="1:9" s="4" customFormat="1" ht="10.5" customHeight="1" x14ac:dyDescent="0.2">
      <c r="A9" s="23">
        <v>2</v>
      </c>
      <c r="B9" s="24"/>
      <c r="C9" s="25" t="s">
        <v>6</v>
      </c>
      <c r="D9" s="26">
        <f>+'2013'!D9*1.0126</f>
        <v>9.76</v>
      </c>
      <c r="E9" s="26">
        <f>+D9*1.04</f>
        <v>10.15</v>
      </c>
      <c r="F9" s="26">
        <f t="shared" ref="F9:I9" si="1">+E9*1.04</f>
        <v>10.56</v>
      </c>
      <c r="G9" s="26">
        <f t="shared" si="1"/>
        <v>10.98</v>
      </c>
      <c r="H9" s="26">
        <f t="shared" si="1"/>
        <v>11.42</v>
      </c>
      <c r="I9" s="26">
        <f t="shared" si="1"/>
        <v>11.88</v>
      </c>
    </row>
    <row r="10" spans="1:9" s="4" customFormat="1" ht="10.5" customHeight="1" x14ac:dyDescent="0.2">
      <c r="A10" s="23"/>
      <c r="B10" s="29"/>
      <c r="C10" s="30"/>
      <c r="D10" s="26"/>
      <c r="E10" s="26"/>
      <c r="F10" s="26"/>
      <c r="G10" s="26"/>
      <c r="H10" s="26"/>
      <c r="I10" s="26"/>
    </row>
    <row r="11" spans="1:9" s="4" customFormat="1" ht="10.5" customHeight="1" x14ac:dyDescent="0.2">
      <c r="A11" s="23">
        <v>3</v>
      </c>
      <c r="B11" s="24"/>
      <c r="C11" s="25" t="s">
        <v>6</v>
      </c>
      <c r="D11" s="26">
        <f>+'2013'!D11*1.0126</f>
        <v>9.99</v>
      </c>
      <c r="E11" s="26">
        <f t="shared" ref="E11:I11" si="2">+D11*1.04</f>
        <v>10.39</v>
      </c>
      <c r="F11" s="26">
        <f t="shared" si="2"/>
        <v>10.81</v>
      </c>
      <c r="G11" s="26">
        <f t="shared" si="2"/>
        <v>11.24</v>
      </c>
      <c r="H11" s="26">
        <f t="shared" si="2"/>
        <v>11.69</v>
      </c>
      <c r="I11" s="26">
        <f t="shared" si="2"/>
        <v>12.16</v>
      </c>
    </row>
    <row r="12" spans="1:9" s="4" customFormat="1" ht="10.5" customHeight="1" x14ac:dyDescent="0.2">
      <c r="A12" s="23"/>
      <c r="B12" s="29"/>
      <c r="C12" s="30"/>
      <c r="D12" s="26"/>
      <c r="E12" s="26"/>
      <c r="F12" s="26"/>
      <c r="G12" s="26"/>
      <c r="H12" s="26"/>
      <c r="I12" s="26"/>
    </row>
    <row r="13" spans="1:9" s="4" customFormat="1" ht="10.5" customHeight="1" x14ac:dyDescent="0.2">
      <c r="A13" s="23">
        <v>4</v>
      </c>
      <c r="B13" s="24"/>
      <c r="C13" s="25" t="s">
        <v>6</v>
      </c>
      <c r="D13" s="26">
        <f>+'2013'!D13*1.0126</f>
        <v>10.25</v>
      </c>
      <c r="E13" s="26">
        <f t="shared" ref="E13:I13" si="3">+D13*1.04</f>
        <v>10.66</v>
      </c>
      <c r="F13" s="26">
        <f t="shared" si="3"/>
        <v>11.09</v>
      </c>
      <c r="G13" s="26">
        <f t="shared" si="3"/>
        <v>11.53</v>
      </c>
      <c r="H13" s="26">
        <f t="shared" si="3"/>
        <v>11.99</v>
      </c>
      <c r="I13" s="26">
        <f t="shared" si="3"/>
        <v>12.47</v>
      </c>
    </row>
    <row r="14" spans="1:9" s="4" customFormat="1" ht="10.5" customHeight="1" x14ac:dyDescent="0.2">
      <c r="A14" s="23"/>
      <c r="B14" s="29"/>
      <c r="C14" s="30"/>
      <c r="D14" s="26"/>
      <c r="E14" s="26"/>
      <c r="F14" s="26"/>
      <c r="G14" s="26"/>
      <c r="H14" s="26"/>
      <c r="I14" s="26"/>
    </row>
    <row r="15" spans="1:9" s="4" customFormat="1" ht="10.5" customHeight="1" x14ac:dyDescent="0.2">
      <c r="A15" s="23">
        <v>5</v>
      </c>
      <c r="B15" s="24"/>
      <c r="C15" s="25" t="s">
        <v>6</v>
      </c>
      <c r="D15" s="26">
        <f>+'2013'!D15*1.0126</f>
        <v>10.51</v>
      </c>
      <c r="E15" s="26">
        <f t="shared" ref="E15:I15" si="4">+D15*1.04</f>
        <v>10.93</v>
      </c>
      <c r="F15" s="26">
        <f t="shared" si="4"/>
        <v>11.37</v>
      </c>
      <c r="G15" s="26">
        <f t="shared" si="4"/>
        <v>11.82</v>
      </c>
      <c r="H15" s="26">
        <f t="shared" si="4"/>
        <v>12.29</v>
      </c>
      <c r="I15" s="26">
        <f t="shared" si="4"/>
        <v>12.78</v>
      </c>
    </row>
    <row r="16" spans="1:9" s="4" customFormat="1" ht="10.5" customHeight="1" x14ac:dyDescent="0.2">
      <c r="A16" s="23"/>
      <c r="B16" s="29"/>
      <c r="C16" s="30"/>
      <c r="D16" s="26"/>
      <c r="E16" s="26"/>
      <c r="F16" s="26"/>
      <c r="G16" s="26"/>
      <c r="H16" s="26"/>
      <c r="I16" s="26"/>
    </row>
    <row r="17" spans="1:9" s="4" customFormat="1" ht="10.5" customHeight="1" x14ac:dyDescent="0.2">
      <c r="A17" s="23">
        <v>6</v>
      </c>
      <c r="B17" s="24"/>
      <c r="C17" s="25" t="s">
        <v>6</v>
      </c>
      <c r="D17" s="26">
        <f>+'2013'!D17*1.0126</f>
        <v>10.76</v>
      </c>
      <c r="E17" s="26">
        <f t="shared" ref="E17:I17" si="5">+D17*1.04</f>
        <v>11.19</v>
      </c>
      <c r="F17" s="26">
        <f t="shared" si="5"/>
        <v>11.64</v>
      </c>
      <c r="G17" s="26">
        <f t="shared" si="5"/>
        <v>12.11</v>
      </c>
      <c r="H17" s="26">
        <f t="shared" si="5"/>
        <v>12.59</v>
      </c>
      <c r="I17" s="26">
        <f t="shared" si="5"/>
        <v>13.09</v>
      </c>
    </row>
    <row r="18" spans="1:9" s="4" customFormat="1" ht="10.5" customHeight="1" x14ac:dyDescent="0.2">
      <c r="A18" s="23"/>
      <c r="B18" s="29"/>
      <c r="C18" s="30"/>
      <c r="D18" s="26"/>
      <c r="E18" s="26"/>
      <c r="F18" s="26"/>
      <c r="G18" s="26"/>
      <c r="H18" s="26"/>
      <c r="I18" s="26"/>
    </row>
    <row r="19" spans="1:9" s="4" customFormat="1" ht="10.5" customHeight="1" x14ac:dyDescent="0.2">
      <c r="A19" s="23">
        <v>7</v>
      </c>
      <c r="B19" s="24"/>
      <c r="C19" s="25" t="s">
        <v>6</v>
      </c>
      <c r="D19" s="26">
        <f>+'2013'!D19*1.0126</f>
        <v>11.06</v>
      </c>
      <c r="E19" s="26">
        <f t="shared" ref="E19:I19" si="6">+D19*1.04</f>
        <v>11.5</v>
      </c>
      <c r="F19" s="26">
        <f t="shared" si="6"/>
        <v>11.96</v>
      </c>
      <c r="G19" s="26">
        <f t="shared" si="6"/>
        <v>12.44</v>
      </c>
      <c r="H19" s="26">
        <f t="shared" si="6"/>
        <v>12.94</v>
      </c>
      <c r="I19" s="26">
        <f t="shared" si="6"/>
        <v>13.46</v>
      </c>
    </row>
    <row r="20" spans="1:9" s="4" customFormat="1" ht="10.5" customHeight="1" x14ac:dyDescent="0.2">
      <c r="A20" s="23"/>
      <c r="B20" s="29"/>
      <c r="C20" s="30"/>
      <c r="D20" s="26"/>
      <c r="E20" s="26"/>
      <c r="F20" s="26"/>
      <c r="G20" s="26"/>
      <c r="H20" s="26"/>
      <c r="I20" s="26"/>
    </row>
    <row r="21" spans="1:9" s="4" customFormat="1" ht="10.5" customHeight="1" x14ac:dyDescent="0.2">
      <c r="A21" s="23">
        <v>8</v>
      </c>
      <c r="B21" s="24"/>
      <c r="C21" s="25" t="s">
        <v>6</v>
      </c>
      <c r="D21" s="26">
        <f>+'2013'!D21*1.0126</f>
        <v>11.34</v>
      </c>
      <c r="E21" s="26">
        <f t="shared" ref="E21:I21" si="7">+D21*1.04</f>
        <v>11.79</v>
      </c>
      <c r="F21" s="26">
        <f t="shared" si="7"/>
        <v>12.26</v>
      </c>
      <c r="G21" s="26">
        <f t="shared" si="7"/>
        <v>12.75</v>
      </c>
      <c r="H21" s="26">
        <f t="shared" si="7"/>
        <v>13.26</v>
      </c>
      <c r="I21" s="26">
        <f t="shared" si="7"/>
        <v>13.79</v>
      </c>
    </row>
    <row r="22" spans="1:9" s="4" customFormat="1" ht="10.5" customHeight="1" x14ac:dyDescent="0.2">
      <c r="A22" s="23"/>
      <c r="B22" s="29"/>
      <c r="C22" s="30"/>
      <c r="D22" s="26"/>
      <c r="E22" s="26"/>
      <c r="F22" s="26"/>
      <c r="G22" s="26"/>
      <c r="H22" s="26"/>
      <c r="I22" s="26"/>
    </row>
    <row r="23" spans="1:9" s="4" customFormat="1" ht="10.5" customHeight="1" x14ac:dyDescent="0.2">
      <c r="A23" s="23">
        <v>9</v>
      </c>
      <c r="B23" s="31"/>
      <c r="C23" s="25" t="s">
        <v>6</v>
      </c>
      <c r="D23" s="26">
        <f>+'2013'!D23*1.0126</f>
        <v>11.59</v>
      </c>
      <c r="E23" s="26">
        <f t="shared" ref="E23:I23" si="8">+D23*1.04</f>
        <v>12.05</v>
      </c>
      <c r="F23" s="26">
        <f t="shared" si="8"/>
        <v>12.53</v>
      </c>
      <c r="G23" s="26">
        <f t="shared" si="8"/>
        <v>13.03</v>
      </c>
      <c r="H23" s="26">
        <f t="shared" si="8"/>
        <v>13.55</v>
      </c>
      <c r="I23" s="26">
        <f t="shared" si="8"/>
        <v>14.09</v>
      </c>
    </row>
    <row r="24" spans="1:9" s="4" customFormat="1" ht="10.5" customHeight="1" x14ac:dyDescent="0.2">
      <c r="A24" s="23"/>
      <c r="B24" s="29"/>
      <c r="C24" s="30"/>
      <c r="D24" s="26"/>
      <c r="E24" s="26"/>
      <c r="F24" s="26"/>
      <c r="G24" s="26"/>
      <c r="H24" s="26"/>
      <c r="I24" s="26"/>
    </row>
    <row r="25" spans="1:9" s="4" customFormat="1" ht="10.5" customHeight="1" x14ac:dyDescent="0.2">
      <c r="A25" s="23">
        <v>10</v>
      </c>
      <c r="B25" s="24"/>
      <c r="C25" s="25" t="s">
        <v>6</v>
      </c>
      <c r="D25" s="26">
        <f>+'2013'!D25*1.0126</f>
        <v>11.9</v>
      </c>
      <c r="E25" s="26">
        <f t="shared" ref="E25:I25" si="9">+D25*1.04</f>
        <v>12.38</v>
      </c>
      <c r="F25" s="26">
        <f t="shared" si="9"/>
        <v>12.88</v>
      </c>
      <c r="G25" s="26">
        <f t="shared" si="9"/>
        <v>13.4</v>
      </c>
      <c r="H25" s="26">
        <f t="shared" si="9"/>
        <v>13.94</v>
      </c>
      <c r="I25" s="26">
        <f t="shared" si="9"/>
        <v>14.5</v>
      </c>
    </row>
    <row r="26" spans="1:9" s="4" customFormat="1" ht="10.5" customHeight="1" x14ac:dyDescent="0.2">
      <c r="A26" s="23"/>
      <c r="B26" s="29"/>
      <c r="C26" s="30"/>
      <c r="D26" s="26"/>
      <c r="E26" s="26"/>
      <c r="F26" s="26"/>
      <c r="G26" s="26"/>
      <c r="H26" s="26"/>
      <c r="I26" s="26"/>
    </row>
    <row r="27" spans="1:9" s="4" customFormat="1" ht="10.5" customHeight="1" x14ac:dyDescent="0.2">
      <c r="A27" s="23">
        <v>11</v>
      </c>
      <c r="B27" s="24"/>
      <c r="C27" s="25" t="s">
        <v>6</v>
      </c>
      <c r="D27" s="26">
        <f>+'2013'!D27*1.0126</f>
        <v>12.19</v>
      </c>
      <c r="E27" s="26">
        <f t="shared" ref="E27:I27" si="10">+D27*1.04</f>
        <v>12.68</v>
      </c>
      <c r="F27" s="26">
        <f t="shared" si="10"/>
        <v>13.19</v>
      </c>
      <c r="G27" s="26">
        <f t="shared" si="10"/>
        <v>13.72</v>
      </c>
      <c r="H27" s="26">
        <f t="shared" si="10"/>
        <v>14.27</v>
      </c>
      <c r="I27" s="26">
        <f t="shared" si="10"/>
        <v>14.84</v>
      </c>
    </row>
    <row r="28" spans="1:9" s="4" customFormat="1" ht="10.5" customHeight="1" x14ac:dyDescent="0.2">
      <c r="A28" s="23"/>
      <c r="B28" s="29"/>
      <c r="C28" s="30"/>
      <c r="D28" s="26"/>
      <c r="E28" s="26"/>
      <c r="F28" s="26"/>
      <c r="G28" s="26"/>
      <c r="H28" s="26"/>
      <c r="I28" s="26"/>
    </row>
    <row r="29" spans="1:9" s="4" customFormat="1" ht="10.5" customHeight="1" x14ac:dyDescent="0.2">
      <c r="A29" s="23">
        <v>12</v>
      </c>
      <c r="B29" s="24"/>
      <c r="C29" s="25" t="s">
        <v>6</v>
      </c>
      <c r="D29" s="26">
        <f>+'2013'!D29*1.0126</f>
        <v>12.49</v>
      </c>
      <c r="E29" s="26">
        <f t="shared" ref="E29:I29" si="11">+D29*1.04</f>
        <v>12.99</v>
      </c>
      <c r="F29" s="26">
        <f t="shared" si="11"/>
        <v>13.51</v>
      </c>
      <c r="G29" s="26">
        <f t="shared" si="11"/>
        <v>14.05</v>
      </c>
      <c r="H29" s="26">
        <f t="shared" si="11"/>
        <v>14.61</v>
      </c>
      <c r="I29" s="26">
        <f t="shared" si="11"/>
        <v>15.19</v>
      </c>
    </row>
    <row r="30" spans="1:9" s="4" customFormat="1" ht="10.5" customHeight="1" x14ac:dyDescent="0.2">
      <c r="A30" s="23"/>
      <c r="B30" s="29"/>
      <c r="C30" s="30"/>
      <c r="D30" s="26"/>
      <c r="E30" s="26"/>
      <c r="F30" s="26"/>
      <c r="G30" s="26"/>
      <c r="H30" s="26"/>
      <c r="I30" s="26"/>
    </row>
    <row r="31" spans="1:9" s="4" customFormat="1" ht="10.5" customHeight="1" x14ac:dyDescent="0.2">
      <c r="A31" s="23">
        <v>13</v>
      </c>
      <c r="B31" s="24" t="s">
        <v>18</v>
      </c>
      <c r="C31" s="25" t="s">
        <v>6</v>
      </c>
      <c r="D31" s="26">
        <f>+'2013'!D31*1.0126</f>
        <v>12.81</v>
      </c>
      <c r="E31" s="26">
        <f t="shared" ref="E31:I31" si="12">+D31*1.04</f>
        <v>13.32</v>
      </c>
      <c r="F31" s="26">
        <f t="shared" si="12"/>
        <v>13.85</v>
      </c>
      <c r="G31" s="26">
        <f t="shared" si="12"/>
        <v>14.4</v>
      </c>
      <c r="H31" s="26">
        <f t="shared" si="12"/>
        <v>14.98</v>
      </c>
      <c r="I31" s="26">
        <f t="shared" si="12"/>
        <v>15.58</v>
      </c>
    </row>
    <row r="32" spans="1:9" s="4" customFormat="1" ht="10.5" customHeight="1" x14ac:dyDescent="0.2">
      <c r="A32" s="23"/>
      <c r="B32" s="29"/>
      <c r="C32" s="30"/>
      <c r="D32" s="26"/>
      <c r="E32" s="26"/>
      <c r="F32" s="26"/>
      <c r="G32" s="26"/>
      <c r="H32" s="26"/>
      <c r="I32" s="26"/>
    </row>
    <row r="33" spans="1:9" s="4" customFormat="1" ht="10.5" customHeight="1" x14ac:dyDescent="0.2">
      <c r="A33" s="23">
        <v>14</v>
      </c>
      <c r="B33" s="24"/>
      <c r="C33" s="25" t="s">
        <v>6</v>
      </c>
      <c r="D33" s="26">
        <f>+'2013'!D33*1.0126</f>
        <v>13.13</v>
      </c>
      <c r="E33" s="26">
        <f t="shared" ref="E33:I33" si="13">+D33*1.04</f>
        <v>13.66</v>
      </c>
      <c r="F33" s="26">
        <f t="shared" si="13"/>
        <v>14.21</v>
      </c>
      <c r="G33" s="26">
        <f t="shared" si="13"/>
        <v>14.78</v>
      </c>
      <c r="H33" s="26">
        <f t="shared" si="13"/>
        <v>15.37</v>
      </c>
      <c r="I33" s="26">
        <f t="shared" si="13"/>
        <v>15.98</v>
      </c>
    </row>
    <row r="34" spans="1:9" s="4" customFormat="1" ht="10.5" customHeight="1" x14ac:dyDescent="0.2">
      <c r="A34" s="32"/>
      <c r="B34" s="29"/>
      <c r="C34" s="30"/>
      <c r="D34" s="26"/>
      <c r="E34" s="26"/>
      <c r="F34" s="26"/>
      <c r="G34" s="26"/>
      <c r="H34" s="26"/>
      <c r="I34" s="26"/>
    </row>
    <row r="35" spans="1:9" s="4" customFormat="1" ht="10.5" customHeight="1" x14ac:dyDescent="0.2">
      <c r="A35" s="23">
        <v>15</v>
      </c>
      <c r="B35" s="35"/>
      <c r="C35" s="25" t="s">
        <v>6</v>
      </c>
      <c r="D35" s="26">
        <f>+'2013'!D35*1.0126</f>
        <v>13.46</v>
      </c>
      <c r="E35" s="26">
        <f t="shared" ref="E35:I35" si="14">+D35*1.04</f>
        <v>14</v>
      </c>
      <c r="F35" s="26">
        <f t="shared" si="14"/>
        <v>14.56</v>
      </c>
      <c r="G35" s="26">
        <f t="shared" si="14"/>
        <v>15.14</v>
      </c>
      <c r="H35" s="26">
        <f t="shared" si="14"/>
        <v>15.75</v>
      </c>
      <c r="I35" s="26">
        <f t="shared" si="14"/>
        <v>16.38</v>
      </c>
    </row>
    <row r="36" spans="1:9" s="4" customFormat="1" ht="10.5" customHeight="1" x14ac:dyDescent="0.2">
      <c r="A36" s="23"/>
      <c r="B36" s="29"/>
      <c r="C36" s="30"/>
      <c r="D36" s="26"/>
      <c r="E36" s="26"/>
      <c r="F36" s="26"/>
      <c r="G36" s="26"/>
      <c r="H36" s="26"/>
      <c r="I36" s="26"/>
    </row>
    <row r="37" spans="1:9" s="4" customFormat="1" ht="10.5" customHeight="1" x14ac:dyDescent="0.2">
      <c r="A37" s="23">
        <v>16</v>
      </c>
      <c r="B37" s="24"/>
      <c r="C37" s="25" t="s">
        <v>6</v>
      </c>
      <c r="D37" s="26">
        <f>+'2013'!D37*1.0126</f>
        <v>13.79</v>
      </c>
      <c r="E37" s="26">
        <f t="shared" ref="E37:I37" si="15">+D37*1.04</f>
        <v>14.34</v>
      </c>
      <c r="F37" s="26">
        <f t="shared" si="15"/>
        <v>14.91</v>
      </c>
      <c r="G37" s="26">
        <f t="shared" si="15"/>
        <v>15.51</v>
      </c>
      <c r="H37" s="26">
        <f t="shared" si="15"/>
        <v>16.13</v>
      </c>
      <c r="I37" s="26">
        <f t="shared" si="15"/>
        <v>16.78</v>
      </c>
    </row>
    <row r="38" spans="1:9" s="4" customFormat="1" ht="10.5" customHeight="1" x14ac:dyDescent="0.2">
      <c r="A38" s="23"/>
      <c r="B38" s="29"/>
      <c r="C38" s="30"/>
      <c r="D38" s="26"/>
      <c r="E38" s="26"/>
      <c r="F38" s="26"/>
      <c r="G38" s="26"/>
      <c r="H38" s="26"/>
      <c r="I38" s="26"/>
    </row>
    <row r="39" spans="1:9" s="4" customFormat="1" ht="10.5" customHeight="1" x14ac:dyDescent="0.2">
      <c r="A39" s="23">
        <v>17</v>
      </c>
      <c r="B39" s="24"/>
      <c r="C39" s="25" t="s">
        <v>6</v>
      </c>
      <c r="D39" s="26">
        <f>+'2013'!D39*1.0126</f>
        <v>14.16</v>
      </c>
      <c r="E39" s="26">
        <f t="shared" ref="E39:I39" si="16">+D39*1.04</f>
        <v>14.73</v>
      </c>
      <c r="F39" s="26">
        <f t="shared" si="16"/>
        <v>15.32</v>
      </c>
      <c r="G39" s="26">
        <f t="shared" si="16"/>
        <v>15.93</v>
      </c>
      <c r="H39" s="26">
        <f t="shared" si="16"/>
        <v>16.57</v>
      </c>
      <c r="I39" s="26">
        <f t="shared" si="16"/>
        <v>17.23</v>
      </c>
    </row>
    <row r="40" spans="1:9" s="4" customFormat="1" ht="10.5" customHeight="1" x14ac:dyDescent="0.2">
      <c r="A40" s="23"/>
      <c r="B40" s="29"/>
      <c r="C40" s="30"/>
      <c r="D40" s="26"/>
      <c r="E40" s="26"/>
      <c r="F40" s="26"/>
      <c r="G40" s="26"/>
      <c r="H40" s="26"/>
      <c r="I40" s="26"/>
    </row>
    <row r="41" spans="1:9" s="4" customFormat="1" ht="10.5" customHeight="1" x14ac:dyDescent="0.2">
      <c r="A41" s="23">
        <v>18</v>
      </c>
      <c r="B41" s="31"/>
      <c r="C41" s="25" t="s">
        <v>6</v>
      </c>
      <c r="D41" s="26">
        <f>+'2013'!D41*1.0126</f>
        <v>14.49</v>
      </c>
      <c r="E41" s="26">
        <f t="shared" ref="E41:I41" si="17">+D41*1.04</f>
        <v>15.07</v>
      </c>
      <c r="F41" s="26">
        <f t="shared" si="17"/>
        <v>15.67</v>
      </c>
      <c r="G41" s="26">
        <f t="shared" si="17"/>
        <v>16.3</v>
      </c>
      <c r="H41" s="26">
        <f t="shared" si="17"/>
        <v>16.95</v>
      </c>
      <c r="I41" s="26">
        <f t="shared" si="17"/>
        <v>17.63</v>
      </c>
    </row>
    <row r="42" spans="1:9" s="4" customFormat="1" ht="10.5" customHeight="1" x14ac:dyDescent="0.2">
      <c r="A42" s="32"/>
      <c r="B42" s="29"/>
      <c r="C42" s="30"/>
      <c r="D42" s="26"/>
      <c r="E42" s="26"/>
      <c r="F42" s="26"/>
      <c r="G42" s="26"/>
      <c r="H42" s="26"/>
      <c r="I42" s="26"/>
    </row>
    <row r="43" spans="1:9" s="4" customFormat="1" ht="10.5" customHeight="1" x14ac:dyDescent="0.2">
      <c r="A43" s="23">
        <v>19</v>
      </c>
      <c r="B43" s="24"/>
      <c r="C43" s="25" t="s">
        <v>6</v>
      </c>
      <c r="D43" s="26">
        <f>+'2013'!D43*1.0126</f>
        <v>14.84</v>
      </c>
      <c r="E43" s="26">
        <f t="shared" ref="E43:I43" si="18">+D43*1.04</f>
        <v>15.43</v>
      </c>
      <c r="F43" s="26">
        <f t="shared" si="18"/>
        <v>16.05</v>
      </c>
      <c r="G43" s="26">
        <f t="shared" si="18"/>
        <v>16.690000000000001</v>
      </c>
      <c r="H43" s="26">
        <f t="shared" si="18"/>
        <v>17.36</v>
      </c>
      <c r="I43" s="26">
        <f t="shared" si="18"/>
        <v>18.05</v>
      </c>
    </row>
    <row r="44" spans="1:9" s="4" customFormat="1" ht="10.5" customHeight="1" x14ac:dyDescent="0.2">
      <c r="A44" s="32"/>
      <c r="B44" s="29"/>
      <c r="C44" s="30"/>
      <c r="D44" s="26"/>
      <c r="E44" s="26"/>
      <c r="F44" s="26"/>
      <c r="G44" s="26"/>
      <c r="H44" s="26"/>
      <c r="I44" s="26"/>
    </row>
    <row r="45" spans="1:9" s="4" customFormat="1" ht="10.5" customHeight="1" x14ac:dyDescent="0.2">
      <c r="A45" s="23">
        <v>20</v>
      </c>
      <c r="B45" s="24"/>
      <c r="C45" s="25" t="s">
        <v>6</v>
      </c>
      <c r="D45" s="26">
        <f>+'2013'!D45*1.0126</f>
        <v>15.23</v>
      </c>
      <c r="E45" s="26">
        <f t="shared" ref="E45:I45" si="19">+D45*1.04</f>
        <v>15.84</v>
      </c>
      <c r="F45" s="26">
        <f t="shared" si="19"/>
        <v>16.47</v>
      </c>
      <c r="G45" s="26">
        <f t="shared" si="19"/>
        <v>17.13</v>
      </c>
      <c r="H45" s="26">
        <f t="shared" si="19"/>
        <v>17.82</v>
      </c>
      <c r="I45" s="26">
        <f t="shared" si="19"/>
        <v>18.53</v>
      </c>
    </row>
    <row r="46" spans="1:9" s="4" customFormat="1" ht="10.5" customHeight="1" x14ac:dyDescent="0.2">
      <c r="A46" s="32"/>
      <c r="B46" s="29"/>
      <c r="C46" s="30"/>
      <c r="D46" s="26"/>
      <c r="E46" s="26"/>
      <c r="F46" s="26"/>
      <c r="G46" s="26"/>
      <c r="H46" s="26"/>
      <c r="I46" s="26"/>
    </row>
    <row r="47" spans="1:9" s="4" customFormat="1" ht="10.5" customHeight="1" x14ac:dyDescent="0.2">
      <c r="A47" s="23">
        <v>21</v>
      </c>
      <c r="B47" s="24"/>
      <c r="C47" s="25" t="s">
        <v>6</v>
      </c>
      <c r="D47" s="26">
        <f>+'2013'!D47*1.0126</f>
        <v>15.6</v>
      </c>
      <c r="E47" s="26">
        <f t="shared" ref="E47:I47" si="20">+D47*1.04</f>
        <v>16.22</v>
      </c>
      <c r="F47" s="26">
        <f t="shared" si="20"/>
        <v>16.87</v>
      </c>
      <c r="G47" s="26">
        <f t="shared" si="20"/>
        <v>17.54</v>
      </c>
      <c r="H47" s="26">
        <f t="shared" si="20"/>
        <v>18.239999999999998</v>
      </c>
      <c r="I47" s="26">
        <f t="shared" si="20"/>
        <v>18.97</v>
      </c>
    </row>
    <row r="48" spans="1:9" s="4" customFormat="1" ht="10.5" customHeight="1" x14ac:dyDescent="0.2">
      <c r="A48" s="23"/>
      <c r="B48" s="29"/>
      <c r="C48" s="30"/>
      <c r="D48" s="26"/>
      <c r="E48" s="26"/>
      <c r="F48" s="26"/>
      <c r="G48" s="26"/>
      <c r="H48" s="26"/>
      <c r="I48" s="26"/>
    </row>
    <row r="49" spans="1:12" s="4" customFormat="1" ht="10.5" customHeight="1" x14ac:dyDescent="0.2">
      <c r="A49" s="23">
        <v>22</v>
      </c>
      <c r="B49" s="24"/>
      <c r="C49" s="25" t="s">
        <v>6</v>
      </c>
      <c r="D49" s="26">
        <f>+'2013'!D49*1.0126</f>
        <v>16</v>
      </c>
      <c r="E49" s="26">
        <f t="shared" ref="E49:I49" si="21">+D49*1.04</f>
        <v>16.64</v>
      </c>
      <c r="F49" s="26">
        <f t="shared" si="21"/>
        <v>17.309999999999999</v>
      </c>
      <c r="G49" s="26">
        <f t="shared" si="21"/>
        <v>18</v>
      </c>
      <c r="H49" s="26">
        <f t="shared" si="21"/>
        <v>18.72</v>
      </c>
      <c r="I49" s="26">
        <f t="shared" si="21"/>
        <v>19.47</v>
      </c>
    </row>
    <row r="50" spans="1:12" s="4" customFormat="1" ht="10.5" customHeight="1" x14ac:dyDescent="0.2">
      <c r="A50" s="32"/>
      <c r="B50" s="29"/>
      <c r="C50" s="30"/>
      <c r="D50" s="26"/>
      <c r="E50" s="26"/>
      <c r="F50" s="26"/>
      <c r="G50" s="26"/>
      <c r="H50" s="26"/>
      <c r="I50" s="26"/>
    </row>
    <row r="51" spans="1:12" s="4" customFormat="1" ht="10.5" customHeight="1" x14ac:dyDescent="0.2">
      <c r="A51" s="23">
        <v>23</v>
      </c>
      <c r="B51" s="24"/>
      <c r="C51" s="25" t="s">
        <v>6</v>
      </c>
      <c r="D51" s="26">
        <f>+'2013'!D51*1.0126</f>
        <v>16.39</v>
      </c>
      <c r="E51" s="26">
        <f t="shared" ref="E51:I51" si="22">+D51*1.04</f>
        <v>17.05</v>
      </c>
      <c r="F51" s="26">
        <f t="shared" si="22"/>
        <v>17.73</v>
      </c>
      <c r="G51" s="26">
        <f t="shared" si="22"/>
        <v>18.440000000000001</v>
      </c>
      <c r="H51" s="26">
        <f t="shared" si="22"/>
        <v>19.18</v>
      </c>
      <c r="I51" s="26">
        <f t="shared" si="22"/>
        <v>19.95</v>
      </c>
    </row>
    <row r="52" spans="1:12" s="4" customFormat="1" ht="10.5" customHeight="1" x14ac:dyDescent="0.2">
      <c r="A52" s="23"/>
      <c r="B52" s="29"/>
      <c r="C52" s="30"/>
      <c r="D52" s="26"/>
      <c r="E52" s="26"/>
      <c r="F52" s="26"/>
      <c r="G52" s="26"/>
      <c r="H52" s="26"/>
      <c r="I52" s="26"/>
    </row>
    <row r="53" spans="1:12" s="4" customFormat="1" ht="10.5" customHeight="1" x14ac:dyDescent="0.2">
      <c r="A53" s="23">
        <v>24</v>
      </c>
      <c r="B53" s="24" t="s">
        <v>19</v>
      </c>
      <c r="C53" s="25" t="s">
        <v>6</v>
      </c>
      <c r="D53" s="26">
        <f>+'2013'!D53*1.0126</f>
        <v>16.809999999999999</v>
      </c>
      <c r="E53" s="26">
        <f t="shared" ref="E53:I53" si="23">+D53*1.04</f>
        <v>17.48</v>
      </c>
      <c r="F53" s="26">
        <f t="shared" si="23"/>
        <v>18.18</v>
      </c>
      <c r="G53" s="26">
        <f t="shared" si="23"/>
        <v>18.91</v>
      </c>
      <c r="H53" s="26">
        <f t="shared" si="23"/>
        <v>19.670000000000002</v>
      </c>
      <c r="I53" s="26">
        <f t="shared" si="23"/>
        <v>20.46</v>
      </c>
    </row>
    <row r="54" spans="1:12" s="4" customFormat="1" ht="10.5" customHeight="1" x14ac:dyDescent="0.2">
      <c r="A54" s="32"/>
      <c r="B54" s="29"/>
      <c r="C54" s="30"/>
      <c r="D54" s="26"/>
      <c r="E54" s="26"/>
      <c r="F54" s="26"/>
      <c r="G54" s="26"/>
      <c r="H54" s="26"/>
      <c r="I54" s="26"/>
    </row>
    <row r="55" spans="1:12" s="4" customFormat="1" ht="10.5" customHeight="1" x14ac:dyDescent="0.2">
      <c r="A55" s="23">
        <v>25</v>
      </c>
      <c r="B55" s="24"/>
      <c r="C55" s="25" t="s">
        <v>6</v>
      </c>
      <c r="D55" s="26">
        <f>+'2013'!D55*1.0126</f>
        <v>17.21</v>
      </c>
      <c r="E55" s="26">
        <f t="shared" ref="E55:I55" si="24">+D55*1.04</f>
        <v>17.899999999999999</v>
      </c>
      <c r="F55" s="26">
        <f t="shared" si="24"/>
        <v>18.62</v>
      </c>
      <c r="G55" s="26">
        <f t="shared" si="24"/>
        <v>19.36</v>
      </c>
      <c r="H55" s="26">
        <f t="shared" si="24"/>
        <v>20.13</v>
      </c>
      <c r="I55" s="26">
        <f t="shared" si="24"/>
        <v>20.94</v>
      </c>
    </row>
    <row r="56" spans="1:12" s="4" customFormat="1" ht="10.5" customHeight="1" x14ac:dyDescent="0.2">
      <c r="A56" s="23"/>
      <c r="B56" s="29"/>
      <c r="C56" s="30"/>
      <c r="D56" s="26"/>
      <c r="E56" s="26"/>
      <c r="F56" s="26"/>
      <c r="G56" s="26"/>
      <c r="H56" s="26"/>
      <c r="I56" s="26"/>
    </row>
    <row r="57" spans="1:12" s="4" customFormat="1" ht="10.5" customHeight="1" x14ac:dyDescent="0.2">
      <c r="A57" s="23">
        <v>26</v>
      </c>
      <c r="B57" s="24"/>
      <c r="C57" s="25" t="s">
        <v>6</v>
      </c>
      <c r="D57" s="26">
        <f>+'2013'!D57*1.0126</f>
        <v>17.649999999999999</v>
      </c>
      <c r="E57" s="26">
        <f t="shared" ref="E57:I57" si="25">+D57*1.04</f>
        <v>18.36</v>
      </c>
      <c r="F57" s="26">
        <f t="shared" si="25"/>
        <v>19.09</v>
      </c>
      <c r="G57" s="26">
        <f t="shared" si="25"/>
        <v>19.850000000000001</v>
      </c>
      <c r="H57" s="26">
        <f t="shared" si="25"/>
        <v>20.64</v>
      </c>
      <c r="I57" s="26">
        <f t="shared" si="25"/>
        <v>21.47</v>
      </c>
    </row>
    <row r="58" spans="1:12" s="4" customFormat="1" ht="10.5" customHeight="1" x14ac:dyDescent="0.2">
      <c r="A58" s="33"/>
      <c r="B58" s="29"/>
      <c r="C58" s="30"/>
      <c r="D58" s="26"/>
      <c r="E58" s="26"/>
      <c r="F58" s="26"/>
      <c r="G58" s="26"/>
      <c r="H58" s="26"/>
      <c r="I58" s="26"/>
    </row>
    <row r="59" spans="1:12" s="4" customFormat="1" ht="10.5" customHeight="1" x14ac:dyDescent="0.2">
      <c r="A59" s="23">
        <v>27</v>
      </c>
      <c r="B59" s="34"/>
      <c r="C59" s="25" t="s">
        <v>6</v>
      </c>
      <c r="D59" s="26">
        <f>+'2013'!D59*1.0126</f>
        <v>18.100000000000001</v>
      </c>
      <c r="E59" s="26">
        <f t="shared" ref="E59:I59" si="26">+D59*1.04</f>
        <v>18.82</v>
      </c>
      <c r="F59" s="26">
        <f t="shared" si="26"/>
        <v>19.57</v>
      </c>
      <c r="G59" s="26">
        <f t="shared" si="26"/>
        <v>20.350000000000001</v>
      </c>
      <c r="H59" s="26">
        <f t="shared" si="26"/>
        <v>21.16</v>
      </c>
      <c r="I59" s="26">
        <f t="shared" si="26"/>
        <v>22.01</v>
      </c>
    </row>
    <row r="60" spans="1:12" s="4" customFormat="1" ht="10.5" customHeight="1" x14ac:dyDescent="0.2">
      <c r="A60" s="32"/>
      <c r="B60" s="35"/>
      <c r="C60" s="30"/>
      <c r="D60" s="26"/>
      <c r="E60" s="26"/>
      <c r="F60" s="26"/>
      <c r="G60" s="26"/>
      <c r="H60" s="26"/>
      <c r="I60" s="26"/>
    </row>
    <row r="61" spans="1:12" s="4" customFormat="1" ht="10.5" customHeight="1" x14ac:dyDescent="0.2">
      <c r="A61" s="23">
        <v>28</v>
      </c>
      <c r="B61" s="35"/>
      <c r="C61" s="25" t="s">
        <v>6</v>
      </c>
      <c r="D61" s="26">
        <f>+'2013'!D61*1.0126</f>
        <v>18.559999999999999</v>
      </c>
      <c r="E61" s="26">
        <f t="shared" ref="E61:I61" si="27">+D61*1.04</f>
        <v>19.3</v>
      </c>
      <c r="F61" s="26">
        <f t="shared" si="27"/>
        <v>20.07</v>
      </c>
      <c r="G61" s="26">
        <f t="shared" si="27"/>
        <v>20.87</v>
      </c>
      <c r="H61" s="26">
        <f t="shared" si="27"/>
        <v>21.7</v>
      </c>
      <c r="I61" s="26">
        <f t="shared" si="27"/>
        <v>22.57</v>
      </c>
    </row>
    <row r="62" spans="1:12" s="4" customFormat="1" ht="10.5" customHeight="1" x14ac:dyDescent="0.2">
      <c r="A62" s="23"/>
      <c r="B62" s="29"/>
      <c r="C62" s="30"/>
      <c r="D62" s="26"/>
      <c r="E62" s="26"/>
      <c r="F62" s="26"/>
      <c r="G62" s="26"/>
      <c r="H62" s="26"/>
      <c r="I62" s="26"/>
    </row>
    <row r="63" spans="1:12" s="4" customFormat="1" ht="10.5" customHeight="1" x14ac:dyDescent="0.2">
      <c r="A63" s="23">
        <v>29</v>
      </c>
      <c r="B63" s="35"/>
      <c r="C63" s="25" t="s">
        <v>6</v>
      </c>
      <c r="D63" s="26">
        <f>+'2013'!D63*1.0126</f>
        <v>19.03</v>
      </c>
      <c r="E63" s="26">
        <f t="shared" ref="E63:I63" si="28">+D63*1.04</f>
        <v>19.79</v>
      </c>
      <c r="F63" s="26">
        <f t="shared" si="28"/>
        <v>20.58</v>
      </c>
      <c r="G63" s="26">
        <f t="shared" si="28"/>
        <v>21.4</v>
      </c>
      <c r="H63" s="26">
        <f t="shared" si="28"/>
        <v>22.26</v>
      </c>
      <c r="I63" s="26">
        <f t="shared" si="28"/>
        <v>23.15</v>
      </c>
      <c r="L63" s="52"/>
    </row>
    <row r="64" spans="1:12" s="4" customFormat="1" ht="10.5" customHeight="1" x14ac:dyDescent="0.2">
      <c r="A64" s="32"/>
      <c r="B64" s="29"/>
      <c r="C64" s="30"/>
      <c r="D64" s="26"/>
      <c r="E64" s="26"/>
      <c r="F64" s="26"/>
      <c r="G64" s="26"/>
      <c r="H64" s="26"/>
      <c r="I64" s="26"/>
    </row>
    <row r="65" spans="1:9" s="4" customFormat="1" ht="10.5" customHeight="1" x14ac:dyDescent="0.2">
      <c r="A65" s="23">
        <v>30</v>
      </c>
      <c r="B65" s="24"/>
      <c r="C65" s="25" t="s">
        <v>6</v>
      </c>
      <c r="D65" s="26">
        <f>+'2013'!D65*1.0126</f>
        <v>19.5</v>
      </c>
      <c r="E65" s="26">
        <f t="shared" ref="E65:I65" si="29">+D65*1.04</f>
        <v>20.28</v>
      </c>
      <c r="F65" s="26">
        <f t="shared" si="29"/>
        <v>21.09</v>
      </c>
      <c r="G65" s="26">
        <f t="shared" si="29"/>
        <v>21.93</v>
      </c>
      <c r="H65" s="26">
        <f t="shared" si="29"/>
        <v>22.81</v>
      </c>
      <c r="I65" s="26">
        <f t="shared" si="29"/>
        <v>23.72</v>
      </c>
    </row>
    <row r="66" spans="1:9" s="4" customFormat="1" ht="10.5" customHeight="1" x14ac:dyDescent="0.2">
      <c r="A66" s="23"/>
      <c r="B66" s="24"/>
      <c r="C66" s="25"/>
      <c r="D66" s="26"/>
      <c r="E66" s="26"/>
      <c r="F66" s="26"/>
      <c r="G66" s="26"/>
      <c r="H66" s="26"/>
      <c r="I66" s="26"/>
    </row>
    <row r="67" spans="1:9" s="4" customFormat="1" ht="10.5" customHeight="1" x14ac:dyDescent="0.2">
      <c r="A67" s="23">
        <v>31</v>
      </c>
      <c r="B67" s="29" t="s">
        <v>20</v>
      </c>
      <c r="C67" s="25" t="s">
        <v>6</v>
      </c>
      <c r="D67" s="26">
        <f>+'2013'!D67*1.0126</f>
        <v>19.98</v>
      </c>
      <c r="E67" s="26">
        <f t="shared" ref="E67:I67" si="30">+D67*1.04</f>
        <v>20.78</v>
      </c>
      <c r="F67" s="26">
        <f t="shared" si="30"/>
        <v>21.61</v>
      </c>
      <c r="G67" s="26">
        <f t="shared" si="30"/>
        <v>22.47</v>
      </c>
      <c r="H67" s="26">
        <f t="shared" si="30"/>
        <v>23.37</v>
      </c>
      <c r="I67" s="26">
        <f t="shared" si="30"/>
        <v>24.3</v>
      </c>
    </row>
    <row r="68" spans="1:9" s="4" customFormat="1" ht="10.5" customHeight="1" x14ac:dyDescent="0.2">
      <c r="A68" s="23"/>
      <c r="B68" s="29" t="s">
        <v>21</v>
      </c>
      <c r="C68" s="30"/>
      <c r="D68" s="26"/>
      <c r="E68" s="26"/>
      <c r="F68" s="26"/>
      <c r="G68" s="26"/>
      <c r="H68" s="26"/>
      <c r="I68" s="26"/>
    </row>
    <row r="69" spans="1:9" s="4" customFormat="1" ht="10.5" customHeight="1" x14ac:dyDescent="0.2">
      <c r="A69" s="23"/>
      <c r="B69" s="29" t="s">
        <v>22</v>
      </c>
      <c r="C69" s="30"/>
      <c r="D69" s="26"/>
      <c r="E69" s="26"/>
      <c r="F69" s="26"/>
      <c r="G69" s="26"/>
      <c r="H69" s="26"/>
      <c r="I69" s="26"/>
    </row>
    <row r="70" spans="1:9" s="4" customFormat="1" ht="10.5" customHeight="1" x14ac:dyDescent="0.2">
      <c r="A70" s="23"/>
      <c r="B70" s="29"/>
      <c r="C70" s="30"/>
      <c r="D70" s="26"/>
      <c r="E70" s="26"/>
      <c r="F70" s="26"/>
      <c r="G70" s="26"/>
      <c r="H70" s="26"/>
      <c r="I70" s="26"/>
    </row>
    <row r="71" spans="1:9" s="4" customFormat="1" ht="10.5" customHeight="1" x14ac:dyDescent="0.2">
      <c r="A71" s="23">
        <v>32</v>
      </c>
      <c r="B71" s="34"/>
      <c r="C71" s="25" t="s">
        <v>6</v>
      </c>
      <c r="D71" s="26">
        <f>+'2013'!D71*1.0126</f>
        <v>20.48</v>
      </c>
      <c r="E71" s="26">
        <f t="shared" ref="E71:I71" si="31">+D71*1.04</f>
        <v>21.3</v>
      </c>
      <c r="F71" s="26">
        <f t="shared" si="31"/>
        <v>22.15</v>
      </c>
      <c r="G71" s="26">
        <f t="shared" si="31"/>
        <v>23.04</v>
      </c>
      <c r="H71" s="26">
        <f t="shared" si="31"/>
        <v>23.96</v>
      </c>
      <c r="I71" s="26">
        <f t="shared" si="31"/>
        <v>24.92</v>
      </c>
    </row>
    <row r="72" spans="1:9" s="4" customFormat="1" ht="10.5" customHeight="1" x14ac:dyDescent="0.2">
      <c r="A72" s="32"/>
      <c r="B72" s="29"/>
      <c r="C72" s="30"/>
      <c r="D72" s="26"/>
      <c r="E72" s="26"/>
      <c r="F72" s="26"/>
      <c r="G72" s="26"/>
      <c r="H72" s="26"/>
      <c r="I72" s="26"/>
    </row>
    <row r="73" spans="1:9" s="4" customFormat="1" ht="10.5" customHeight="1" thickBot="1" x14ac:dyDescent="0.25">
      <c r="A73" s="36">
        <v>33</v>
      </c>
      <c r="B73" s="71"/>
      <c r="C73" s="50" t="s">
        <v>6</v>
      </c>
      <c r="D73" s="37">
        <f>+'2013'!D73*1.0126</f>
        <v>21</v>
      </c>
      <c r="E73" s="37">
        <f t="shared" ref="E73:I78" si="32">+D73*1.04</f>
        <v>21.84</v>
      </c>
      <c r="F73" s="37">
        <f t="shared" si="32"/>
        <v>22.71</v>
      </c>
      <c r="G73" s="37">
        <f t="shared" si="32"/>
        <v>23.62</v>
      </c>
      <c r="H73" s="37">
        <f t="shared" si="32"/>
        <v>24.56</v>
      </c>
      <c r="I73" s="37">
        <f t="shared" si="32"/>
        <v>25.54</v>
      </c>
    </row>
    <row r="74" spans="1:9" s="4" customFormat="1" ht="10" hidden="1" x14ac:dyDescent="0.2">
      <c r="A74" s="32"/>
      <c r="B74" s="29"/>
      <c r="C74" s="30"/>
      <c r="D74" s="26"/>
      <c r="E74" s="26"/>
      <c r="F74" s="26"/>
      <c r="G74" s="26"/>
      <c r="H74" s="26"/>
      <c r="I74" s="26"/>
    </row>
    <row r="75" spans="1:9" s="4" customFormat="1" ht="15" customHeight="1" x14ac:dyDescent="0.2">
      <c r="A75" s="23">
        <v>34</v>
      </c>
      <c r="B75" s="29" t="s">
        <v>23</v>
      </c>
      <c r="C75" s="25" t="s">
        <v>6</v>
      </c>
      <c r="D75" s="26">
        <f>+'2013'!D75*1.0126</f>
        <v>21.52</v>
      </c>
      <c r="E75" s="26">
        <f t="shared" si="32"/>
        <v>22.38</v>
      </c>
      <c r="F75" s="26">
        <f t="shared" si="32"/>
        <v>23.28</v>
      </c>
      <c r="G75" s="26">
        <f t="shared" si="32"/>
        <v>24.21</v>
      </c>
      <c r="H75" s="26">
        <f t="shared" si="32"/>
        <v>25.18</v>
      </c>
      <c r="I75" s="26">
        <f t="shared" si="32"/>
        <v>26.19</v>
      </c>
    </row>
    <row r="76" spans="1:9" s="4" customFormat="1" ht="10.5" customHeight="1" x14ac:dyDescent="0.2">
      <c r="A76" s="23"/>
      <c r="B76" s="29" t="s">
        <v>24</v>
      </c>
      <c r="C76" s="25"/>
      <c r="D76" s="26"/>
      <c r="E76" s="26"/>
      <c r="F76" s="26"/>
      <c r="G76" s="26"/>
      <c r="H76" s="26"/>
      <c r="I76" s="26"/>
    </row>
    <row r="77" spans="1:9" s="4" customFormat="1" ht="10.5" customHeight="1" x14ac:dyDescent="0.2">
      <c r="A77" s="23"/>
      <c r="B77" s="24"/>
      <c r="C77" s="25"/>
      <c r="D77" s="26"/>
      <c r="E77" s="26"/>
      <c r="F77" s="26"/>
      <c r="G77" s="26"/>
      <c r="H77" s="26"/>
      <c r="I77" s="26"/>
    </row>
    <row r="78" spans="1:9" s="4" customFormat="1" ht="10.5" customHeight="1" x14ac:dyDescent="0.2">
      <c r="A78" s="23">
        <v>35</v>
      </c>
      <c r="B78" s="24" t="s">
        <v>25</v>
      </c>
      <c r="C78" s="25" t="s">
        <v>6</v>
      </c>
      <c r="D78" s="26">
        <f>+'2013'!D78*1.0126</f>
        <v>22.05</v>
      </c>
      <c r="E78" s="26">
        <f t="shared" si="32"/>
        <v>22.93</v>
      </c>
      <c r="F78" s="26">
        <f t="shared" si="32"/>
        <v>23.85</v>
      </c>
      <c r="G78" s="26">
        <f t="shared" si="32"/>
        <v>24.8</v>
      </c>
      <c r="H78" s="26">
        <f t="shared" si="32"/>
        <v>25.79</v>
      </c>
      <c r="I78" s="26">
        <f t="shared" si="32"/>
        <v>26.82</v>
      </c>
    </row>
    <row r="79" spans="1:9" s="4" customFormat="1" ht="10.5" customHeight="1" x14ac:dyDescent="0.2">
      <c r="A79" s="23"/>
      <c r="B79" s="24" t="s">
        <v>26</v>
      </c>
      <c r="C79" s="30"/>
      <c r="D79" s="26"/>
      <c r="E79" s="26"/>
      <c r="F79" s="26"/>
      <c r="G79" s="26"/>
      <c r="H79" s="26"/>
      <c r="I79" s="26"/>
    </row>
    <row r="80" spans="1:9" s="4" customFormat="1" ht="10.5" customHeight="1" x14ac:dyDescent="0.2">
      <c r="A80" s="32"/>
      <c r="B80" s="24" t="s">
        <v>27</v>
      </c>
      <c r="C80" s="30"/>
      <c r="D80" s="26"/>
      <c r="E80" s="26"/>
      <c r="F80" s="26"/>
      <c r="G80" s="26"/>
      <c r="H80" s="26"/>
      <c r="I80" s="26"/>
    </row>
    <row r="81" spans="1:13" s="4" customFormat="1" ht="10.5" customHeight="1" x14ac:dyDescent="0.2">
      <c r="A81" s="32"/>
      <c r="B81" s="35"/>
      <c r="C81" s="30"/>
      <c r="D81" s="26"/>
      <c r="E81" s="26"/>
      <c r="F81" s="26"/>
      <c r="G81" s="26"/>
      <c r="H81" s="26"/>
      <c r="I81" s="26"/>
    </row>
    <row r="82" spans="1:13" s="4" customFormat="1" ht="10.5" customHeight="1" x14ac:dyDescent="0.2">
      <c r="A82" s="23">
        <v>36</v>
      </c>
      <c r="B82" s="24"/>
      <c r="C82" s="25" t="s">
        <v>6</v>
      </c>
      <c r="D82" s="26">
        <f>+'2013'!D82*1.0126</f>
        <v>22.62</v>
      </c>
      <c r="E82" s="26">
        <f t="shared" ref="E82:I84" si="33">+D82*1.04</f>
        <v>23.52</v>
      </c>
      <c r="F82" s="26">
        <f t="shared" si="33"/>
        <v>24.46</v>
      </c>
      <c r="G82" s="26">
        <f t="shared" si="33"/>
        <v>25.44</v>
      </c>
      <c r="H82" s="26">
        <f t="shared" si="33"/>
        <v>26.46</v>
      </c>
      <c r="I82" s="26">
        <f t="shared" si="33"/>
        <v>27.52</v>
      </c>
    </row>
    <row r="83" spans="1:13" s="4" customFormat="1" ht="10.5" customHeight="1" x14ac:dyDescent="0.2">
      <c r="A83" s="32"/>
      <c r="B83" s="29"/>
      <c r="C83" s="30"/>
      <c r="D83" s="26"/>
      <c r="E83" s="26"/>
      <c r="F83" s="26"/>
      <c r="G83" s="26"/>
      <c r="H83" s="26"/>
      <c r="I83" s="26"/>
    </row>
    <row r="84" spans="1:13" s="4" customFormat="1" ht="10.5" customHeight="1" x14ac:dyDescent="0.2">
      <c r="A84" s="23">
        <v>37</v>
      </c>
      <c r="B84" s="29" t="s">
        <v>30</v>
      </c>
      <c r="C84" s="25" t="s">
        <v>6</v>
      </c>
      <c r="D84" s="26">
        <f>+'2013'!D84*1.0126</f>
        <v>23.16</v>
      </c>
      <c r="E84" s="26">
        <f t="shared" si="33"/>
        <v>24.09</v>
      </c>
      <c r="F84" s="26">
        <f t="shared" si="33"/>
        <v>25.05</v>
      </c>
      <c r="G84" s="26">
        <f t="shared" si="33"/>
        <v>26.05</v>
      </c>
      <c r="H84" s="26">
        <f t="shared" si="33"/>
        <v>27.09</v>
      </c>
      <c r="I84" s="26">
        <f t="shared" si="33"/>
        <v>28.17</v>
      </c>
    </row>
    <row r="85" spans="1:13" s="4" customFormat="1" ht="10.5" customHeight="1" x14ac:dyDescent="0.2">
      <c r="A85" s="32"/>
      <c r="B85" s="29" t="s">
        <v>32</v>
      </c>
      <c r="C85" s="30"/>
      <c r="D85" s="26"/>
      <c r="E85" s="26"/>
      <c r="F85" s="26"/>
      <c r="G85" s="26"/>
      <c r="H85" s="26"/>
      <c r="I85" s="26"/>
    </row>
    <row r="86" spans="1:13" s="4" customFormat="1" ht="10.5" customHeight="1" x14ac:dyDescent="0.2">
      <c r="A86" s="32"/>
      <c r="B86" s="34" t="s">
        <v>33</v>
      </c>
      <c r="C86" s="30"/>
      <c r="D86" s="26"/>
      <c r="E86" s="26"/>
      <c r="F86" s="26"/>
      <c r="G86" s="26"/>
      <c r="H86" s="26"/>
      <c r="I86" s="26"/>
    </row>
    <row r="87" spans="1:13" s="4" customFormat="1" ht="10.5" customHeight="1" x14ac:dyDescent="0.2">
      <c r="A87" s="32"/>
      <c r="C87" s="30"/>
      <c r="D87" s="26"/>
      <c r="E87" s="26"/>
      <c r="F87" s="26"/>
      <c r="G87" s="26"/>
      <c r="H87" s="26"/>
      <c r="I87" s="26"/>
    </row>
    <row r="88" spans="1:13" s="4" customFormat="1" ht="10.5" customHeight="1" x14ac:dyDescent="0.2">
      <c r="A88" s="23">
        <v>38</v>
      </c>
      <c r="B88" s="24" t="s">
        <v>34</v>
      </c>
      <c r="C88" s="25" t="s">
        <v>6</v>
      </c>
      <c r="D88" s="26">
        <f>+'2013'!D88*1.0126</f>
        <v>23.75</v>
      </c>
      <c r="E88" s="26">
        <f t="shared" ref="E88:I91" si="34">+D88*1.04</f>
        <v>24.7</v>
      </c>
      <c r="F88" s="26">
        <f t="shared" si="34"/>
        <v>25.69</v>
      </c>
      <c r="G88" s="26">
        <f t="shared" si="34"/>
        <v>26.72</v>
      </c>
      <c r="H88" s="26">
        <f t="shared" si="34"/>
        <v>27.79</v>
      </c>
      <c r="I88" s="26">
        <f t="shared" si="34"/>
        <v>28.9</v>
      </c>
    </row>
    <row r="89" spans="1:13" s="4" customFormat="1" ht="10.5" customHeight="1" x14ac:dyDescent="0.2">
      <c r="A89" s="23"/>
      <c r="B89" s="24" t="s">
        <v>58</v>
      </c>
      <c r="C89" s="25"/>
      <c r="D89" s="26"/>
      <c r="E89" s="26"/>
      <c r="F89" s="26"/>
      <c r="G89" s="26"/>
      <c r="H89" s="26"/>
      <c r="I89" s="26"/>
    </row>
    <row r="90" spans="1:13" s="4" customFormat="1" ht="10.5" customHeight="1" x14ac:dyDescent="0.2">
      <c r="A90" s="23"/>
      <c r="B90" s="29"/>
      <c r="C90" s="25"/>
      <c r="D90" s="26"/>
      <c r="E90" s="26"/>
      <c r="F90" s="26"/>
      <c r="G90" s="26"/>
      <c r="H90" s="26"/>
      <c r="I90" s="26"/>
    </row>
    <row r="91" spans="1:13" s="4" customFormat="1" ht="10.5" customHeight="1" x14ac:dyDescent="0.2">
      <c r="A91" s="23">
        <v>39</v>
      </c>
      <c r="B91" s="24" t="s">
        <v>35</v>
      </c>
      <c r="C91" s="25" t="s">
        <v>6</v>
      </c>
      <c r="D91" s="26">
        <f>+'2013'!D91*1.0126</f>
        <v>24.33</v>
      </c>
      <c r="E91" s="26">
        <f t="shared" si="34"/>
        <v>25.3</v>
      </c>
      <c r="F91" s="26">
        <f t="shared" si="34"/>
        <v>26.31</v>
      </c>
      <c r="G91" s="26">
        <f t="shared" si="34"/>
        <v>27.36</v>
      </c>
      <c r="H91" s="26">
        <f t="shared" si="34"/>
        <v>28.45</v>
      </c>
      <c r="I91" s="26">
        <f t="shared" si="34"/>
        <v>29.59</v>
      </c>
    </row>
    <row r="92" spans="1:13" s="4" customFormat="1" ht="10.5" customHeight="1" x14ac:dyDescent="0.2">
      <c r="A92" s="32"/>
      <c r="B92" s="24" t="s">
        <v>37</v>
      </c>
      <c r="C92" s="30"/>
      <c r="D92" s="26"/>
      <c r="E92" s="26"/>
      <c r="F92" s="26"/>
      <c r="G92" s="26"/>
      <c r="H92" s="26"/>
      <c r="I92" s="26"/>
      <c r="M92" s="69"/>
    </row>
    <row r="93" spans="1:13" s="4" customFormat="1" ht="10.5" customHeight="1" x14ac:dyDescent="0.2">
      <c r="A93" s="32"/>
      <c r="B93" s="24" t="s">
        <v>38</v>
      </c>
      <c r="C93" s="30"/>
      <c r="D93" s="26"/>
      <c r="E93" s="26"/>
      <c r="F93" s="26"/>
      <c r="G93" s="26"/>
      <c r="H93" s="26"/>
      <c r="I93" s="26"/>
    </row>
    <row r="94" spans="1:13" s="4" customFormat="1" ht="10.5" customHeight="1" x14ac:dyDescent="0.2">
      <c r="A94" s="32"/>
      <c r="B94" s="29" t="s">
        <v>39</v>
      </c>
      <c r="C94" s="30"/>
      <c r="D94" s="26"/>
      <c r="E94" s="26"/>
      <c r="F94" s="26"/>
      <c r="G94" s="26"/>
      <c r="H94" s="26"/>
      <c r="I94" s="26"/>
    </row>
    <row r="95" spans="1:13" s="4" customFormat="1" ht="10.5" customHeight="1" x14ac:dyDescent="0.2">
      <c r="A95" s="32"/>
      <c r="B95" s="29" t="s">
        <v>40</v>
      </c>
      <c r="C95" s="30"/>
      <c r="D95" s="26"/>
      <c r="E95" s="26"/>
      <c r="F95" s="26"/>
      <c r="G95" s="26"/>
      <c r="H95" s="26"/>
      <c r="I95" s="26"/>
    </row>
    <row r="96" spans="1:13" s="4" customFormat="1" ht="10.5" customHeight="1" x14ac:dyDescent="0.2">
      <c r="A96" s="32"/>
      <c r="B96" s="29" t="s">
        <v>41</v>
      </c>
      <c r="C96" s="30"/>
      <c r="D96" s="26"/>
      <c r="E96" s="26"/>
      <c r="F96" s="26"/>
      <c r="G96" s="26"/>
      <c r="H96" s="26"/>
      <c r="I96" s="26"/>
    </row>
    <row r="97" spans="1:17" s="4" customFormat="1" ht="10.5" customHeight="1" x14ac:dyDescent="0.2">
      <c r="A97" s="32"/>
      <c r="B97" s="29" t="s">
        <v>63</v>
      </c>
      <c r="C97" s="30"/>
      <c r="D97" s="26"/>
      <c r="E97" s="26"/>
      <c r="F97" s="26"/>
      <c r="G97" s="26"/>
      <c r="H97" s="26"/>
      <c r="I97" s="26"/>
    </row>
    <row r="98" spans="1:17" s="4" customFormat="1" ht="10.5" customHeight="1" x14ac:dyDescent="0.2">
      <c r="A98" s="32"/>
      <c r="B98" s="29" t="s">
        <v>28</v>
      </c>
      <c r="C98" s="30"/>
      <c r="D98" s="26"/>
      <c r="E98" s="26"/>
      <c r="F98" s="26"/>
      <c r="G98" s="26"/>
      <c r="H98" s="26"/>
      <c r="I98" s="26"/>
    </row>
    <row r="99" spans="1:17" s="4" customFormat="1" ht="10.5" customHeight="1" x14ac:dyDescent="0.2">
      <c r="A99" s="32"/>
      <c r="B99" s="24" t="s">
        <v>29</v>
      </c>
      <c r="C99" s="30"/>
      <c r="D99" s="26"/>
      <c r="E99" s="26"/>
      <c r="F99" s="26"/>
      <c r="G99" s="26"/>
      <c r="H99" s="26"/>
      <c r="I99" s="26"/>
    </row>
    <row r="100" spans="1:17" s="4" customFormat="1" ht="10.5" customHeight="1" x14ac:dyDescent="0.25">
      <c r="A100" s="32"/>
      <c r="B100" s="72" t="s">
        <v>33</v>
      </c>
      <c r="C100" s="30"/>
      <c r="D100" s="26"/>
      <c r="E100" s="26"/>
      <c r="F100" s="26"/>
      <c r="G100" s="26"/>
      <c r="H100" s="26"/>
      <c r="I100" s="26"/>
    </row>
    <row r="101" spans="1:17" s="4" customFormat="1" ht="10.5" customHeight="1" x14ac:dyDescent="0.2">
      <c r="A101" s="23">
        <v>40</v>
      </c>
      <c r="B101" s="29" t="s">
        <v>42</v>
      </c>
      <c r="C101" s="25" t="s">
        <v>6</v>
      </c>
      <c r="D101" s="68">
        <f>'2013'!D101*1.0126</f>
        <v>24.95</v>
      </c>
      <c r="E101" s="68">
        <f>D101*1.04</f>
        <v>25.95</v>
      </c>
      <c r="F101" s="68">
        <f t="shared" ref="F101:I101" si="35">E101*1.04</f>
        <v>26.99</v>
      </c>
      <c r="G101" s="68">
        <f t="shared" si="35"/>
        <v>28.07</v>
      </c>
      <c r="H101" s="68">
        <f t="shared" si="35"/>
        <v>29.19</v>
      </c>
      <c r="I101" s="68">
        <f t="shared" si="35"/>
        <v>30.36</v>
      </c>
      <c r="K101" s="66"/>
      <c r="L101" s="66"/>
      <c r="M101" s="66"/>
      <c r="N101" s="66"/>
      <c r="O101" s="66"/>
      <c r="P101" s="66"/>
      <c r="Q101" s="66"/>
    </row>
    <row r="102" spans="1:17" s="4" customFormat="1" ht="10.5" customHeight="1" x14ac:dyDescent="0.2">
      <c r="A102" s="23"/>
      <c r="B102" s="29"/>
      <c r="C102" s="30"/>
      <c r="D102" s="67"/>
      <c r="E102" s="67"/>
      <c r="F102" s="67"/>
      <c r="G102" s="67"/>
      <c r="H102" s="67"/>
      <c r="I102" s="67"/>
      <c r="K102" s="66"/>
      <c r="L102" s="66"/>
      <c r="M102" s="66"/>
      <c r="N102" s="66"/>
      <c r="O102" s="66"/>
      <c r="P102" s="66"/>
      <c r="Q102" s="66"/>
    </row>
    <row r="103" spans="1:17" s="4" customFormat="1" ht="10.5" customHeight="1" x14ac:dyDescent="0.2">
      <c r="A103" s="23">
        <v>41</v>
      </c>
      <c r="B103" s="29" t="s">
        <v>43</v>
      </c>
      <c r="C103" s="25" t="s">
        <v>6</v>
      </c>
      <c r="D103" s="68">
        <f>'2013'!D103*1.0126</f>
        <v>25.58</v>
      </c>
      <c r="E103" s="68">
        <f>D103*1.04</f>
        <v>26.6</v>
      </c>
      <c r="F103" s="68">
        <f t="shared" ref="F103:I103" si="36">E103*1.04</f>
        <v>27.66</v>
      </c>
      <c r="G103" s="68">
        <f t="shared" si="36"/>
        <v>28.77</v>
      </c>
      <c r="H103" s="68">
        <f t="shared" si="36"/>
        <v>29.92</v>
      </c>
      <c r="I103" s="68">
        <f t="shared" si="36"/>
        <v>31.12</v>
      </c>
      <c r="K103" s="66"/>
      <c r="L103" s="66"/>
      <c r="M103" s="66"/>
      <c r="N103" s="66"/>
      <c r="O103" s="66"/>
      <c r="P103" s="66"/>
      <c r="Q103" s="66"/>
    </row>
    <row r="104" spans="1:17" s="4" customFormat="1" ht="10.5" customHeight="1" x14ac:dyDescent="0.2">
      <c r="A104" s="23"/>
      <c r="B104" s="29"/>
      <c r="C104" s="30"/>
      <c r="D104" s="67"/>
      <c r="E104" s="67"/>
      <c r="F104" s="67"/>
      <c r="G104" s="67"/>
      <c r="H104" s="67"/>
      <c r="I104" s="67"/>
      <c r="K104" s="66"/>
      <c r="L104" s="66"/>
      <c r="M104" s="66"/>
      <c r="N104" s="66"/>
      <c r="O104" s="66"/>
      <c r="P104" s="66"/>
      <c r="Q104" s="66"/>
    </row>
    <row r="105" spans="1:17" s="4" customFormat="1" ht="10.5" customHeight="1" x14ac:dyDescent="0.2">
      <c r="A105" s="23">
        <v>42</v>
      </c>
      <c r="B105" s="29" t="s">
        <v>44</v>
      </c>
      <c r="C105" s="25" t="s">
        <v>6</v>
      </c>
      <c r="D105" s="68">
        <f>'2013'!D105*1.0126</f>
        <v>26.22</v>
      </c>
      <c r="E105" s="68">
        <f>D105*1.04</f>
        <v>27.27</v>
      </c>
      <c r="F105" s="68">
        <f t="shared" ref="F105:I105" si="37">E105*1.04</f>
        <v>28.36</v>
      </c>
      <c r="G105" s="68">
        <f t="shared" si="37"/>
        <v>29.49</v>
      </c>
      <c r="H105" s="68">
        <f t="shared" si="37"/>
        <v>30.67</v>
      </c>
      <c r="I105" s="68">
        <f t="shared" si="37"/>
        <v>31.9</v>
      </c>
      <c r="K105" s="66"/>
      <c r="L105" s="66"/>
      <c r="M105" s="66"/>
      <c r="N105" s="66"/>
      <c r="O105" s="66"/>
      <c r="P105" s="66"/>
      <c r="Q105" s="66"/>
    </row>
    <row r="106" spans="1:17" s="4" customFormat="1" ht="10.5" customHeight="1" x14ac:dyDescent="0.2">
      <c r="A106" s="23"/>
      <c r="B106" s="29" t="s">
        <v>36</v>
      </c>
      <c r="C106" s="30"/>
      <c r="D106" s="67"/>
      <c r="E106" s="67"/>
      <c r="F106" s="67"/>
      <c r="G106" s="67"/>
      <c r="H106" s="67"/>
      <c r="I106" s="67"/>
      <c r="K106" s="66"/>
      <c r="L106" s="66"/>
      <c r="M106" s="66"/>
      <c r="N106" s="66"/>
      <c r="O106" s="66"/>
      <c r="P106" s="66"/>
      <c r="Q106" s="66"/>
    </row>
    <row r="107" spans="1:17" s="4" customFormat="1" ht="10.5" customHeight="1" x14ac:dyDescent="0.2">
      <c r="A107" s="23"/>
      <c r="B107" s="24"/>
      <c r="C107" s="30"/>
      <c r="D107" s="67"/>
      <c r="E107" s="67"/>
      <c r="F107" s="67"/>
      <c r="G107" s="67"/>
      <c r="H107" s="67"/>
      <c r="I107" s="67"/>
      <c r="K107" s="66"/>
      <c r="L107" s="66"/>
      <c r="M107" s="66"/>
      <c r="N107" s="66"/>
      <c r="O107" s="66"/>
      <c r="P107" s="66"/>
      <c r="Q107" s="66"/>
    </row>
    <row r="108" spans="1:17" s="4" customFormat="1" ht="10.5" customHeight="1" x14ac:dyDescent="0.2">
      <c r="A108" s="23">
        <v>43</v>
      </c>
      <c r="B108" s="29" t="s">
        <v>47</v>
      </c>
      <c r="C108" s="25" t="s">
        <v>6</v>
      </c>
      <c r="D108" s="68">
        <f>'2013'!D108*1.0126</f>
        <v>26.88</v>
      </c>
      <c r="E108" s="68">
        <f>D108*1.04</f>
        <v>27.96</v>
      </c>
      <c r="F108" s="68">
        <f t="shared" ref="F108:I108" si="38">E108*1.04</f>
        <v>29.08</v>
      </c>
      <c r="G108" s="68">
        <f t="shared" si="38"/>
        <v>30.24</v>
      </c>
      <c r="H108" s="68">
        <f t="shared" si="38"/>
        <v>31.45</v>
      </c>
      <c r="I108" s="68">
        <f t="shared" si="38"/>
        <v>32.71</v>
      </c>
      <c r="K108" s="66"/>
      <c r="L108" s="66"/>
      <c r="M108" s="66"/>
      <c r="N108" s="66"/>
      <c r="O108" s="66"/>
      <c r="P108" s="66"/>
      <c r="Q108" s="66"/>
    </row>
    <row r="109" spans="1:17" s="4" customFormat="1" ht="10.5" customHeight="1" x14ac:dyDescent="0.2">
      <c r="A109" s="32"/>
      <c r="B109" s="24" t="s">
        <v>49</v>
      </c>
      <c r="C109" s="30"/>
      <c r="D109" s="26"/>
      <c r="E109" s="26"/>
      <c r="F109" s="26"/>
      <c r="G109" s="26"/>
      <c r="H109" s="26"/>
      <c r="I109" s="26"/>
    </row>
    <row r="110" spans="1:17" s="4" customFormat="1" ht="10.5" customHeight="1" x14ac:dyDescent="0.2">
      <c r="A110" s="23"/>
      <c r="B110" s="29"/>
      <c r="C110" s="30"/>
      <c r="D110" s="26"/>
      <c r="E110" s="26"/>
      <c r="F110" s="26"/>
      <c r="G110" s="26"/>
      <c r="H110" s="26"/>
      <c r="I110" s="26"/>
    </row>
    <row r="111" spans="1:17" s="4" customFormat="1" ht="10.5" customHeight="1" x14ac:dyDescent="0.2">
      <c r="A111" s="23">
        <v>44</v>
      </c>
      <c r="B111" s="24" t="s">
        <v>60</v>
      </c>
      <c r="C111" s="25" t="s">
        <v>6</v>
      </c>
      <c r="D111" s="26">
        <f>+'2013'!D112*1.0126</f>
        <v>27.54</v>
      </c>
      <c r="E111" s="26">
        <f t="shared" ref="E111:I111" si="39">+D111*1.04</f>
        <v>28.64</v>
      </c>
      <c r="F111" s="26">
        <f t="shared" si="39"/>
        <v>29.79</v>
      </c>
      <c r="G111" s="26">
        <f t="shared" si="39"/>
        <v>30.98</v>
      </c>
      <c r="H111" s="26">
        <f t="shared" si="39"/>
        <v>32.22</v>
      </c>
      <c r="I111" s="26">
        <f t="shared" si="39"/>
        <v>33.51</v>
      </c>
    </row>
    <row r="112" spans="1:17" s="4" customFormat="1" ht="10.5" customHeight="1" x14ac:dyDescent="0.2">
      <c r="A112" s="23"/>
      <c r="B112" s="29" t="s">
        <v>65</v>
      </c>
      <c r="C112" s="25"/>
      <c r="D112" s="26"/>
      <c r="E112" s="26"/>
      <c r="F112" s="26"/>
      <c r="G112" s="26"/>
      <c r="H112" s="26"/>
      <c r="I112" s="26"/>
      <c r="K112" s="66"/>
      <c r="L112" s="66"/>
      <c r="M112" s="66"/>
      <c r="N112" s="66"/>
      <c r="O112" s="66"/>
      <c r="P112" s="66"/>
    </row>
    <row r="113" spans="1:16" s="4" customFormat="1" ht="10.5" customHeight="1" x14ac:dyDescent="0.2">
      <c r="A113" s="23"/>
      <c r="B113" s="29" t="s">
        <v>64</v>
      </c>
      <c r="C113" s="25"/>
      <c r="D113" s="26"/>
      <c r="E113" s="26"/>
      <c r="F113" s="26"/>
      <c r="G113" s="26"/>
      <c r="H113" s="26"/>
      <c r="I113" s="26"/>
      <c r="K113" s="66"/>
      <c r="L113" s="66"/>
      <c r="M113" s="66"/>
      <c r="N113" s="66"/>
      <c r="O113" s="66"/>
      <c r="P113" s="66"/>
    </row>
    <row r="114" spans="1:16" s="4" customFormat="1" ht="10.5" customHeight="1" x14ac:dyDescent="0.2">
      <c r="A114" s="23"/>
      <c r="B114" s="29" t="s">
        <v>45</v>
      </c>
      <c r="C114" s="25"/>
      <c r="D114" s="26"/>
      <c r="E114" s="26"/>
      <c r="F114" s="26"/>
      <c r="G114" s="26"/>
      <c r="H114" s="26"/>
      <c r="I114" s="26"/>
      <c r="K114" s="66"/>
      <c r="L114" s="66"/>
      <c r="M114" s="66"/>
      <c r="N114" s="66"/>
      <c r="O114" s="66"/>
      <c r="P114" s="66"/>
    </row>
    <row r="115" spans="1:16" s="4" customFormat="1" ht="10.5" customHeight="1" x14ac:dyDescent="0.2">
      <c r="A115" s="23"/>
      <c r="B115" s="24" t="s">
        <v>46</v>
      </c>
      <c r="C115" s="25"/>
      <c r="D115" s="26"/>
      <c r="E115" s="26"/>
      <c r="F115" s="26"/>
      <c r="G115" s="26"/>
      <c r="H115" s="26"/>
      <c r="I115" s="26"/>
      <c r="K115" s="66"/>
      <c r="L115" s="66"/>
      <c r="M115" s="66"/>
      <c r="N115" s="66"/>
      <c r="O115" s="66"/>
      <c r="P115" s="66"/>
    </row>
    <row r="116" spans="1:16" s="4" customFormat="1" ht="10.5" customHeight="1" x14ac:dyDescent="0.25">
      <c r="A116" s="23"/>
      <c r="B116" s="64"/>
      <c r="C116" s="25"/>
      <c r="D116" s="26"/>
      <c r="E116" s="26"/>
      <c r="F116" s="26"/>
      <c r="G116" s="26"/>
      <c r="H116" s="26"/>
      <c r="I116" s="26"/>
      <c r="K116" s="66"/>
      <c r="L116" s="66"/>
      <c r="M116" s="66"/>
      <c r="N116" s="66"/>
      <c r="O116" s="66"/>
      <c r="P116" s="66"/>
    </row>
    <row r="117" spans="1:16" s="4" customFormat="1" ht="10.5" customHeight="1" x14ac:dyDescent="0.2">
      <c r="A117" s="23">
        <v>45</v>
      </c>
      <c r="B117" s="29"/>
      <c r="C117" s="25" t="s">
        <v>6</v>
      </c>
      <c r="D117" s="26">
        <f>+'2013'!D119*1.0126</f>
        <v>28.23</v>
      </c>
      <c r="E117" s="70">
        <f>D117*1.04</f>
        <v>29.36</v>
      </c>
      <c r="F117" s="70">
        <f t="shared" ref="F117:I117" si="40">E117*1.04</f>
        <v>30.53</v>
      </c>
      <c r="G117" s="70">
        <f t="shared" si="40"/>
        <v>31.75</v>
      </c>
      <c r="H117" s="70">
        <f t="shared" si="40"/>
        <v>33.020000000000003</v>
      </c>
      <c r="I117" s="70">
        <f t="shared" si="40"/>
        <v>34.340000000000003</v>
      </c>
      <c r="K117" s="66"/>
      <c r="L117" s="66"/>
      <c r="M117" s="66"/>
      <c r="N117" s="66"/>
      <c r="O117" s="66"/>
      <c r="P117" s="66"/>
    </row>
    <row r="118" spans="1:16" s="4" customFormat="1" ht="10.5" customHeight="1" x14ac:dyDescent="0.2">
      <c r="A118" s="23"/>
      <c r="B118" s="35"/>
      <c r="C118" s="25"/>
      <c r="D118" s="26"/>
      <c r="E118" s="26"/>
      <c r="F118" s="26"/>
      <c r="G118" s="26"/>
      <c r="H118" s="26"/>
      <c r="I118" s="26"/>
      <c r="K118" s="66"/>
      <c r="L118" s="66"/>
      <c r="M118" s="66"/>
      <c r="N118" s="66"/>
      <c r="O118" s="66"/>
      <c r="P118" s="66"/>
    </row>
    <row r="119" spans="1:16" s="4" customFormat="1" ht="10.5" customHeight="1" x14ac:dyDescent="0.2">
      <c r="A119" s="23">
        <v>46</v>
      </c>
      <c r="B119" s="24" t="s">
        <v>52</v>
      </c>
      <c r="C119" s="25" t="s">
        <v>6</v>
      </c>
      <c r="D119" s="26">
        <f>+'2013'!D121*1.0126</f>
        <v>28.93</v>
      </c>
      <c r="E119" s="26">
        <f t="shared" ref="E119:I119" si="41">+D119*1.04</f>
        <v>30.09</v>
      </c>
      <c r="F119" s="26">
        <f t="shared" si="41"/>
        <v>31.29</v>
      </c>
      <c r="G119" s="26">
        <f t="shared" si="41"/>
        <v>32.54</v>
      </c>
      <c r="H119" s="26">
        <f t="shared" si="41"/>
        <v>33.840000000000003</v>
      </c>
      <c r="I119" s="26">
        <f t="shared" si="41"/>
        <v>35.19</v>
      </c>
      <c r="K119" s="66"/>
      <c r="L119" s="66"/>
      <c r="M119" s="66"/>
      <c r="N119" s="66"/>
      <c r="O119" s="66"/>
      <c r="P119" s="66"/>
    </row>
    <row r="120" spans="1:16" s="4" customFormat="1" ht="10.5" customHeight="1" x14ac:dyDescent="0.2">
      <c r="A120" s="23"/>
      <c r="B120" s="25" t="s">
        <v>53</v>
      </c>
      <c r="C120" s="30"/>
      <c r="D120" s="26"/>
      <c r="E120" s="26"/>
      <c r="F120" s="26"/>
      <c r="G120" s="26"/>
      <c r="H120" s="26"/>
      <c r="I120" s="26"/>
      <c r="K120" s="66"/>
      <c r="L120" s="66"/>
      <c r="M120" s="66"/>
      <c r="N120" s="66"/>
      <c r="O120" s="66"/>
      <c r="P120" s="66"/>
    </row>
    <row r="121" spans="1:16" s="4" customFormat="1" ht="10.5" customHeight="1" x14ac:dyDescent="0.2">
      <c r="A121" s="23"/>
      <c r="B121" s="24" t="s">
        <v>50</v>
      </c>
      <c r="C121" s="30"/>
      <c r="D121" s="26"/>
      <c r="E121" s="26"/>
      <c r="F121" s="26"/>
      <c r="G121" s="26"/>
      <c r="H121" s="26"/>
      <c r="I121" s="26"/>
    </row>
    <row r="122" spans="1:16" s="4" customFormat="1" ht="10.5" customHeight="1" x14ac:dyDescent="0.25">
      <c r="A122" s="23"/>
      <c r="B122" s="65"/>
      <c r="C122" s="30"/>
      <c r="D122" s="26"/>
      <c r="E122" s="26"/>
      <c r="F122" s="26"/>
      <c r="G122" s="26"/>
      <c r="H122" s="26"/>
      <c r="I122" s="26"/>
    </row>
    <row r="123" spans="1:16" s="4" customFormat="1" ht="10.5" customHeight="1" x14ac:dyDescent="0.2">
      <c r="A123" s="23">
        <v>47</v>
      </c>
      <c r="B123" s="52" t="s">
        <v>54</v>
      </c>
      <c r="C123" s="25" t="s">
        <v>6</v>
      </c>
      <c r="D123" s="26">
        <f>+'2013'!D125*1.0126</f>
        <v>29.68</v>
      </c>
      <c r="E123" s="26">
        <f t="shared" ref="E123:I123" si="42">+D123*1.04</f>
        <v>30.87</v>
      </c>
      <c r="F123" s="26">
        <f t="shared" si="42"/>
        <v>32.1</v>
      </c>
      <c r="G123" s="26">
        <f t="shared" si="42"/>
        <v>33.380000000000003</v>
      </c>
      <c r="H123" s="26">
        <f t="shared" si="42"/>
        <v>34.72</v>
      </c>
      <c r="I123" s="26">
        <f t="shared" si="42"/>
        <v>36.11</v>
      </c>
    </row>
    <row r="124" spans="1:16" s="4" customFormat="1" ht="10.5" customHeight="1" x14ac:dyDescent="0.2">
      <c r="A124" s="23"/>
      <c r="B124" s="24" t="s">
        <v>69</v>
      </c>
      <c r="C124" s="25"/>
      <c r="D124" s="26"/>
      <c r="E124" s="26"/>
      <c r="F124" s="26"/>
      <c r="G124" s="26"/>
      <c r="H124" s="26"/>
      <c r="I124" s="26"/>
    </row>
    <row r="125" spans="1:16" s="4" customFormat="1" ht="10.5" customHeight="1" x14ac:dyDescent="0.2">
      <c r="A125" s="23"/>
      <c r="B125" s="25"/>
      <c r="C125" s="25"/>
      <c r="D125" s="26"/>
      <c r="E125" s="26"/>
      <c r="F125" s="26"/>
      <c r="G125" s="26"/>
      <c r="H125" s="26"/>
      <c r="I125" s="26"/>
    </row>
    <row r="126" spans="1:16" s="4" customFormat="1" ht="10.5" customHeight="1" x14ac:dyDescent="0.25">
      <c r="A126" s="23">
        <v>48</v>
      </c>
      <c r="B126" s="63"/>
      <c r="C126" s="25" t="s">
        <v>6</v>
      </c>
      <c r="D126" s="26">
        <f>+'2013'!D127*1.0126</f>
        <v>30.41</v>
      </c>
      <c r="E126" s="26">
        <f t="shared" ref="E126:I126" si="43">+D126*1.04</f>
        <v>31.63</v>
      </c>
      <c r="F126" s="26">
        <f t="shared" si="43"/>
        <v>32.9</v>
      </c>
      <c r="G126" s="26">
        <f t="shared" si="43"/>
        <v>34.22</v>
      </c>
      <c r="H126" s="26">
        <f t="shared" si="43"/>
        <v>35.590000000000003</v>
      </c>
      <c r="I126" s="26">
        <f t="shared" si="43"/>
        <v>37.01</v>
      </c>
    </row>
    <row r="127" spans="1:16" s="4" customFormat="1" ht="10.5" customHeight="1" x14ac:dyDescent="0.25">
      <c r="A127" s="23"/>
      <c r="B127" s="63"/>
      <c r="C127" s="25"/>
      <c r="D127" s="26"/>
      <c r="E127" s="26"/>
      <c r="F127" s="26"/>
      <c r="G127" s="26"/>
      <c r="H127" s="26"/>
      <c r="I127" s="26"/>
    </row>
    <row r="128" spans="1:16" s="4" customFormat="1" ht="10.5" customHeight="1" x14ac:dyDescent="0.2">
      <c r="A128" s="23">
        <v>49</v>
      </c>
      <c r="B128" s="30" t="s">
        <v>61</v>
      </c>
      <c r="C128" s="25" t="s">
        <v>6</v>
      </c>
      <c r="D128" s="26">
        <f>+'2013'!D130*1.0126</f>
        <v>31.18</v>
      </c>
      <c r="E128" s="26">
        <f t="shared" ref="E128:I181" si="44">+D128*1.04</f>
        <v>32.43</v>
      </c>
      <c r="F128" s="26">
        <f t="shared" si="44"/>
        <v>33.729999999999997</v>
      </c>
      <c r="G128" s="26">
        <f t="shared" si="44"/>
        <v>35.08</v>
      </c>
      <c r="H128" s="26">
        <f t="shared" si="44"/>
        <v>36.479999999999997</v>
      </c>
      <c r="I128" s="26">
        <f t="shared" si="44"/>
        <v>37.94</v>
      </c>
    </row>
    <row r="129" spans="1:9" s="4" customFormat="1" ht="10.5" customHeight="1" x14ac:dyDescent="0.2">
      <c r="A129" s="23"/>
      <c r="B129" s="30"/>
      <c r="C129" s="30"/>
      <c r="D129" s="26"/>
      <c r="E129" s="26"/>
      <c r="F129" s="26"/>
      <c r="G129" s="26"/>
      <c r="H129" s="26"/>
      <c r="I129" s="26"/>
    </row>
    <row r="130" spans="1:9" s="4" customFormat="1" ht="10.5" customHeight="1" x14ac:dyDescent="0.2">
      <c r="A130" s="23">
        <v>50</v>
      </c>
      <c r="B130" s="25" t="s">
        <v>55</v>
      </c>
      <c r="C130" s="25" t="s">
        <v>6</v>
      </c>
      <c r="D130" s="26">
        <f>+'2013'!D132*1.0126</f>
        <v>31.94</v>
      </c>
      <c r="E130" s="26">
        <f t="shared" si="44"/>
        <v>33.22</v>
      </c>
      <c r="F130" s="26">
        <f t="shared" si="44"/>
        <v>34.549999999999997</v>
      </c>
      <c r="G130" s="26">
        <f t="shared" si="44"/>
        <v>35.93</v>
      </c>
      <c r="H130" s="26">
        <f t="shared" si="44"/>
        <v>37.369999999999997</v>
      </c>
      <c r="I130" s="26">
        <f t="shared" si="44"/>
        <v>38.86</v>
      </c>
    </row>
    <row r="131" spans="1:9" s="52" customFormat="1" ht="10.5" customHeight="1" x14ac:dyDescent="0.2">
      <c r="A131" s="23"/>
      <c r="B131" s="25" t="s">
        <v>56</v>
      </c>
      <c r="C131" s="30"/>
      <c r="D131" s="26"/>
      <c r="E131" s="26"/>
      <c r="F131" s="26"/>
      <c r="G131" s="26"/>
      <c r="H131" s="26"/>
      <c r="I131" s="26"/>
    </row>
    <row r="132" spans="1:9" s="4" customFormat="1" ht="10.5" customHeight="1" x14ac:dyDescent="0.2">
      <c r="A132" s="32"/>
      <c r="B132" s="30"/>
      <c r="C132" s="30"/>
      <c r="D132" s="26"/>
      <c r="E132" s="26"/>
      <c r="F132" s="26"/>
      <c r="G132" s="26"/>
      <c r="H132" s="26"/>
      <c r="I132" s="26"/>
    </row>
    <row r="133" spans="1:9" s="4" customFormat="1" ht="10.5" customHeight="1" x14ac:dyDescent="0.2">
      <c r="A133" s="23">
        <v>51</v>
      </c>
      <c r="B133" s="25"/>
      <c r="C133" s="25" t="s">
        <v>6</v>
      </c>
      <c r="D133" s="26">
        <f>+'2013'!D134*1.0126</f>
        <v>32.74</v>
      </c>
      <c r="E133" s="26">
        <f t="shared" si="44"/>
        <v>34.049999999999997</v>
      </c>
      <c r="F133" s="26">
        <f t="shared" si="44"/>
        <v>35.409999999999997</v>
      </c>
      <c r="G133" s="26">
        <f t="shared" si="44"/>
        <v>36.83</v>
      </c>
      <c r="H133" s="26">
        <f t="shared" si="44"/>
        <v>38.299999999999997</v>
      </c>
      <c r="I133" s="26">
        <f t="shared" si="44"/>
        <v>39.83</v>
      </c>
    </row>
    <row r="134" spans="1:9" s="4" customFormat="1" ht="10.5" customHeight="1" x14ac:dyDescent="0.2">
      <c r="A134" s="23"/>
      <c r="B134" s="30"/>
      <c r="C134" s="30"/>
      <c r="D134" s="26"/>
      <c r="E134" s="26"/>
      <c r="F134" s="26"/>
      <c r="G134" s="26"/>
      <c r="H134" s="26"/>
      <c r="I134" s="26"/>
    </row>
    <row r="135" spans="1:9" s="4" customFormat="1" ht="10.5" customHeight="1" x14ac:dyDescent="0.25">
      <c r="A135" s="23">
        <v>52</v>
      </c>
      <c r="B135" s="62"/>
      <c r="C135" s="25" t="s">
        <v>6</v>
      </c>
      <c r="D135" s="26">
        <f>+'2013'!D136*1.0126</f>
        <v>33.58</v>
      </c>
      <c r="E135" s="26">
        <f t="shared" si="44"/>
        <v>34.92</v>
      </c>
      <c r="F135" s="26">
        <f t="shared" si="44"/>
        <v>36.32</v>
      </c>
      <c r="G135" s="26">
        <f t="shared" si="44"/>
        <v>37.770000000000003</v>
      </c>
      <c r="H135" s="26">
        <f t="shared" si="44"/>
        <v>39.28</v>
      </c>
      <c r="I135" s="26">
        <f t="shared" si="44"/>
        <v>40.85</v>
      </c>
    </row>
    <row r="136" spans="1:9" s="4" customFormat="1" ht="10.5" customHeight="1" x14ac:dyDescent="0.2">
      <c r="A136" s="23"/>
      <c r="B136" s="28"/>
      <c r="C136" s="30"/>
      <c r="D136" s="26"/>
      <c r="E136" s="26"/>
      <c r="F136" s="26"/>
      <c r="G136" s="26"/>
      <c r="H136" s="26"/>
      <c r="I136" s="26"/>
    </row>
    <row r="137" spans="1:9" s="4" customFormat="1" ht="10.5" customHeight="1" x14ac:dyDescent="0.2">
      <c r="A137" s="23">
        <v>53</v>
      </c>
      <c r="B137" s="42"/>
      <c r="C137" s="25" t="s">
        <v>6</v>
      </c>
      <c r="D137" s="26">
        <f>+'2013'!D138*1.0126</f>
        <v>34.42</v>
      </c>
      <c r="E137" s="26">
        <f t="shared" si="44"/>
        <v>35.799999999999997</v>
      </c>
      <c r="F137" s="26">
        <f t="shared" si="44"/>
        <v>37.229999999999997</v>
      </c>
      <c r="G137" s="26">
        <f t="shared" si="44"/>
        <v>38.72</v>
      </c>
      <c r="H137" s="26">
        <f t="shared" si="44"/>
        <v>40.270000000000003</v>
      </c>
      <c r="I137" s="26">
        <f t="shared" si="44"/>
        <v>41.88</v>
      </c>
    </row>
    <row r="138" spans="1:9" s="4" customFormat="1" ht="10.5" customHeight="1" x14ac:dyDescent="0.2">
      <c r="A138" s="23"/>
      <c r="B138" s="28"/>
      <c r="C138" s="30"/>
      <c r="D138" s="26"/>
      <c r="E138" s="26"/>
      <c r="F138" s="26"/>
      <c r="G138" s="26"/>
      <c r="H138" s="26"/>
      <c r="I138" s="26"/>
    </row>
    <row r="139" spans="1:9" s="4" customFormat="1" ht="10.5" customHeight="1" x14ac:dyDescent="0.2">
      <c r="A139" s="23">
        <v>54</v>
      </c>
      <c r="B139" s="28" t="s">
        <v>57</v>
      </c>
      <c r="C139" s="25" t="s">
        <v>6</v>
      </c>
      <c r="D139" s="26">
        <f>+'2013'!D140*1.0126</f>
        <v>35.270000000000003</v>
      </c>
      <c r="E139" s="26">
        <f t="shared" si="44"/>
        <v>36.68</v>
      </c>
      <c r="F139" s="26">
        <f t="shared" si="44"/>
        <v>38.15</v>
      </c>
      <c r="G139" s="26">
        <f t="shared" si="44"/>
        <v>39.68</v>
      </c>
      <c r="H139" s="26">
        <f t="shared" si="44"/>
        <v>41.27</v>
      </c>
      <c r="I139" s="26">
        <f t="shared" si="44"/>
        <v>42.92</v>
      </c>
    </row>
    <row r="140" spans="1:9" s="52" customFormat="1" ht="10.5" customHeight="1" x14ac:dyDescent="0.2">
      <c r="A140" s="23"/>
      <c r="B140" s="42"/>
      <c r="C140" s="30"/>
      <c r="D140" s="26"/>
      <c r="E140" s="26"/>
      <c r="F140" s="26"/>
      <c r="G140" s="26"/>
      <c r="H140" s="26"/>
      <c r="I140" s="26"/>
    </row>
    <row r="141" spans="1:9" s="4" customFormat="1" ht="10.5" customHeight="1" thickBot="1" x14ac:dyDescent="0.25">
      <c r="A141" s="36">
        <v>55</v>
      </c>
      <c r="B141" s="8"/>
      <c r="C141" s="50" t="s">
        <v>6</v>
      </c>
      <c r="D141" s="37">
        <f>+'2013'!D142*1.0126</f>
        <v>36.15</v>
      </c>
      <c r="E141" s="37">
        <f t="shared" si="44"/>
        <v>37.6</v>
      </c>
      <c r="F141" s="37">
        <f t="shared" si="44"/>
        <v>39.1</v>
      </c>
      <c r="G141" s="37">
        <f t="shared" si="44"/>
        <v>40.659999999999997</v>
      </c>
      <c r="H141" s="37">
        <f t="shared" si="44"/>
        <v>42.29</v>
      </c>
      <c r="I141" s="37">
        <f t="shared" si="44"/>
        <v>43.98</v>
      </c>
    </row>
    <row r="142" spans="1:9" s="4" customFormat="1" ht="10.5" hidden="1" customHeight="1" x14ac:dyDescent="0.2">
      <c r="A142" s="23"/>
      <c r="B142" s="28"/>
      <c r="C142" s="30"/>
      <c r="D142" s="26"/>
      <c r="E142" s="26"/>
      <c r="F142" s="26"/>
      <c r="G142" s="26"/>
      <c r="H142" s="26"/>
      <c r="I142" s="26"/>
    </row>
    <row r="143" spans="1:9" s="4" customFormat="1" ht="15" customHeight="1" x14ac:dyDescent="0.2">
      <c r="A143" s="23">
        <v>56</v>
      </c>
      <c r="B143" s="42"/>
      <c r="C143" s="25" t="s">
        <v>6</v>
      </c>
      <c r="D143" s="26">
        <f>+'2013'!D144*1.0126</f>
        <v>37.06</v>
      </c>
      <c r="E143" s="26">
        <f t="shared" si="44"/>
        <v>38.54</v>
      </c>
      <c r="F143" s="26">
        <f t="shared" si="44"/>
        <v>40.08</v>
      </c>
      <c r="G143" s="26">
        <f t="shared" si="44"/>
        <v>41.68</v>
      </c>
      <c r="H143" s="26">
        <f t="shared" si="44"/>
        <v>43.35</v>
      </c>
      <c r="I143" s="26">
        <f t="shared" si="44"/>
        <v>45.08</v>
      </c>
    </row>
    <row r="144" spans="1:9" s="4" customFormat="1" ht="10.5" customHeight="1" x14ac:dyDescent="0.2">
      <c r="A144" s="32"/>
      <c r="B144" s="28"/>
      <c r="C144" s="30"/>
      <c r="D144" s="26"/>
      <c r="E144" s="26"/>
      <c r="F144" s="26"/>
      <c r="G144" s="26"/>
      <c r="H144" s="26"/>
      <c r="I144" s="26"/>
    </row>
    <row r="145" spans="1:9" s="4" customFormat="1" ht="10.5" customHeight="1" x14ac:dyDescent="0.2">
      <c r="A145" s="23">
        <v>57</v>
      </c>
      <c r="B145" s="42"/>
      <c r="C145" s="25" t="s">
        <v>6</v>
      </c>
      <c r="D145" s="26">
        <f>+'2013'!D146*1.0126</f>
        <v>37.979999999999997</v>
      </c>
      <c r="E145" s="26">
        <f t="shared" si="44"/>
        <v>39.5</v>
      </c>
      <c r="F145" s="26">
        <f t="shared" si="44"/>
        <v>41.08</v>
      </c>
      <c r="G145" s="26">
        <f t="shared" si="44"/>
        <v>42.72</v>
      </c>
      <c r="H145" s="26">
        <f t="shared" si="44"/>
        <v>44.43</v>
      </c>
      <c r="I145" s="26">
        <f t="shared" si="44"/>
        <v>46.21</v>
      </c>
    </row>
    <row r="146" spans="1:9" s="4" customFormat="1" ht="10.5" customHeight="1" x14ac:dyDescent="0.2">
      <c r="A146" s="32"/>
      <c r="B146" s="28"/>
      <c r="C146" s="30"/>
      <c r="D146" s="26"/>
      <c r="E146" s="26"/>
      <c r="F146" s="26"/>
      <c r="G146" s="26"/>
      <c r="H146" s="26"/>
      <c r="I146" s="26"/>
    </row>
    <row r="147" spans="1:9" s="4" customFormat="1" ht="10.5" customHeight="1" x14ac:dyDescent="0.2">
      <c r="A147" s="23">
        <v>58</v>
      </c>
      <c r="B147" s="42"/>
      <c r="C147" s="25" t="s">
        <v>6</v>
      </c>
      <c r="D147" s="26">
        <f>+'2013'!D148*1.0126</f>
        <v>38.92</v>
      </c>
      <c r="E147" s="26">
        <f t="shared" si="44"/>
        <v>40.479999999999997</v>
      </c>
      <c r="F147" s="26">
        <f t="shared" si="44"/>
        <v>42.1</v>
      </c>
      <c r="G147" s="26">
        <f t="shared" si="44"/>
        <v>43.78</v>
      </c>
      <c r="H147" s="26">
        <f t="shared" si="44"/>
        <v>45.53</v>
      </c>
      <c r="I147" s="26">
        <f t="shared" si="44"/>
        <v>47.35</v>
      </c>
    </row>
    <row r="148" spans="1:9" s="4" customFormat="1" ht="10.5" customHeight="1" x14ac:dyDescent="0.2">
      <c r="A148" s="32"/>
      <c r="B148" s="28"/>
      <c r="C148" s="30"/>
      <c r="D148" s="26"/>
      <c r="E148" s="26"/>
      <c r="F148" s="26"/>
      <c r="G148" s="26"/>
      <c r="H148" s="26"/>
      <c r="I148" s="26"/>
    </row>
    <row r="149" spans="1:9" s="4" customFormat="1" ht="10.5" customHeight="1" x14ac:dyDescent="0.2">
      <c r="A149" s="23">
        <v>59</v>
      </c>
      <c r="B149" s="28"/>
      <c r="C149" s="25" t="s">
        <v>6</v>
      </c>
      <c r="D149" s="26">
        <f>+'2013'!D150*1.0126</f>
        <v>39.92</v>
      </c>
      <c r="E149" s="26">
        <f t="shared" si="44"/>
        <v>41.52</v>
      </c>
      <c r="F149" s="26">
        <f t="shared" si="44"/>
        <v>43.18</v>
      </c>
      <c r="G149" s="26">
        <f t="shared" si="44"/>
        <v>44.91</v>
      </c>
      <c r="H149" s="26">
        <f t="shared" si="44"/>
        <v>46.71</v>
      </c>
      <c r="I149" s="26">
        <f t="shared" si="44"/>
        <v>48.58</v>
      </c>
    </row>
    <row r="150" spans="1:9" s="4" customFormat="1" ht="10.5" customHeight="1" x14ac:dyDescent="0.2">
      <c r="A150" s="32"/>
      <c r="B150" s="28"/>
      <c r="C150" s="30"/>
      <c r="D150" s="26"/>
      <c r="E150" s="26"/>
      <c r="F150" s="26"/>
      <c r="G150" s="26"/>
      <c r="H150" s="26"/>
      <c r="I150" s="26"/>
    </row>
    <row r="151" spans="1:9" s="4" customFormat="1" ht="10.5" customHeight="1" x14ac:dyDescent="0.2">
      <c r="A151" s="23">
        <v>60</v>
      </c>
      <c r="B151" s="42"/>
      <c r="C151" s="25" t="s">
        <v>6</v>
      </c>
      <c r="D151" s="26">
        <f>+'2013'!D152*1.0126</f>
        <v>40.9</v>
      </c>
      <c r="E151" s="26">
        <f t="shared" si="44"/>
        <v>42.54</v>
      </c>
      <c r="F151" s="26">
        <f t="shared" si="44"/>
        <v>44.24</v>
      </c>
      <c r="G151" s="26">
        <f t="shared" si="44"/>
        <v>46.01</v>
      </c>
      <c r="H151" s="26">
        <f t="shared" si="44"/>
        <v>47.85</v>
      </c>
      <c r="I151" s="26">
        <f t="shared" si="44"/>
        <v>49.76</v>
      </c>
    </row>
    <row r="152" spans="1:9" s="4" customFormat="1" ht="10.5" customHeight="1" x14ac:dyDescent="0.2">
      <c r="A152" s="23"/>
      <c r="B152" s="42"/>
      <c r="C152" s="25"/>
      <c r="D152" s="26"/>
      <c r="E152" s="26"/>
      <c r="F152" s="26"/>
      <c r="G152" s="26"/>
      <c r="H152" s="26"/>
      <c r="I152" s="26"/>
    </row>
    <row r="153" spans="1:9" s="4" customFormat="1" ht="10.5" customHeight="1" x14ac:dyDescent="0.2">
      <c r="A153" s="23">
        <v>61</v>
      </c>
      <c r="B153" s="28"/>
      <c r="C153" s="25" t="s">
        <v>6</v>
      </c>
      <c r="D153" s="26">
        <f>+'2013'!D154*1.0126</f>
        <v>41.93</v>
      </c>
      <c r="E153" s="26">
        <f t="shared" si="44"/>
        <v>43.61</v>
      </c>
      <c r="F153" s="26">
        <f t="shared" si="44"/>
        <v>45.35</v>
      </c>
      <c r="G153" s="26">
        <f t="shared" si="44"/>
        <v>47.16</v>
      </c>
      <c r="H153" s="26">
        <f t="shared" si="44"/>
        <v>49.05</v>
      </c>
      <c r="I153" s="26">
        <f t="shared" si="44"/>
        <v>51.01</v>
      </c>
    </row>
    <row r="154" spans="1:9" s="4" customFormat="1" ht="10.5" customHeight="1" x14ac:dyDescent="0.2">
      <c r="A154" s="32"/>
      <c r="B154" s="28"/>
      <c r="C154" s="30"/>
      <c r="D154" s="26"/>
      <c r="E154" s="26"/>
      <c r="F154" s="26"/>
      <c r="G154" s="26"/>
      <c r="H154" s="26"/>
      <c r="I154" s="26"/>
    </row>
    <row r="155" spans="1:9" s="4" customFormat="1" ht="10.5" customHeight="1" x14ac:dyDescent="0.2">
      <c r="A155" s="23">
        <v>62</v>
      </c>
      <c r="B155" s="28"/>
      <c r="C155" s="25" t="s">
        <v>6</v>
      </c>
      <c r="D155" s="26">
        <f>+'2013'!D156*1.0126</f>
        <v>42.98</v>
      </c>
      <c r="E155" s="26">
        <f t="shared" si="44"/>
        <v>44.7</v>
      </c>
      <c r="F155" s="26">
        <f t="shared" si="44"/>
        <v>46.49</v>
      </c>
      <c r="G155" s="26">
        <f t="shared" si="44"/>
        <v>48.35</v>
      </c>
      <c r="H155" s="26">
        <f t="shared" si="44"/>
        <v>50.28</v>
      </c>
      <c r="I155" s="26">
        <f t="shared" si="44"/>
        <v>52.29</v>
      </c>
    </row>
    <row r="156" spans="1:9" s="4" customFormat="1" ht="10.5" customHeight="1" x14ac:dyDescent="0.2">
      <c r="A156" s="32"/>
      <c r="B156" s="28"/>
      <c r="C156" s="30"/>
      <c r="D156" s="26"/>
      <c r="E156" s="26"/>
      <c r="F156" s="26"/>
      <c r="G156" s="26"/>
      <c r="H156" s="26"/>
      <c r="I156" s="26"/>
    </row>
    <row r="157" spans="1:9" s="4" customFormat="1" ht="10.5" customHeight="1" x14ac:dyDescent="0.2">
      <c r="A157" s="23">
        <v>63</v>
      </c>
      <c r="B157" s="42"/>
      <c r="C157" s="25" t="s">
        <v>6</v>
      </c>
      <c r="D157" s="26">
        <f>+'2013'!D158*1.0126</f>
        <v>44.04</v>
      </c>
      <c r="E157" s="26">
        <f t="shared" si="44"/>
        <v>45.8</v>
      </c>
      <c r="F157" s="26">
        <f t="shared" si="44"/>
        <v>47.63</v>
      </c>
      <c r="G157" s="26">
        <f t="shared" si="44"/>
        <v>49.54</v>
      </c>
      <c r="H157" s="26">
        <f t="shared" si="44"/>
        <v>51.52</v>
      </c>
      <c r="I157" s="26">
        <f t="shared" si="44"/>
        <v>53.58</v>
      </c>
    </row>
    <row r="158" spans="1:9" s="4" customFormat="1" ht="10.5" customHeight="1" x14ac:dyDescent="0.2">
      <c r="A158" s="32"/>
      <c r="B158" s="28"/>
      <c r="C158" s="30"/>
      <c r="D158" s="26"/>
      <c r="E158" s="26"/>
      <c r="F158" s="26"/>
      <c r="G158" s="26"/>
      <c r="H158" s="26"/>
      <c r="I158" s="26"/>
    </row>
    <row r="159" spans="1:9" s="4" customFormat="1" ht="10.5" customHeight="1" x14ac:dyDescent="0.2">
      <c r="A159" s="23">
        <v>64</v>
      </c>
      <c r="B159" s="42"/>
      <c r="C159" s="25" t="s">
        <v>6</v>
      </c>
      <c r="D159" s="26">
        <f>+'2013'!D160*1.0126</f>
        <v>45.15</v>
      </c>
      <c r="E159" s="26">
        <f t="shared" si="44"/>
        <v>46.96</v>
      </c>
      <c r="F159" s="26">
        <f t="shared" si="44"/>
        <v>48.84</v>
      </c>
      <c r="G159" s="26">
        <f t="shared" si="44"/>
        <v>50.79</v>
      </c>
      <c r="H159" s="26">
        <f t="shared" si="44"/>
        <v>52.82</v>
      </c>
      <c r="I159" s="26">
        <f t="shared" si="44"/>
        <v>54.93</v>
      </c>
    </row>
    <row r="160" spans="1:9" s="4" customFormat="1" ht="10.5" customHeight="1" x14ac:dyDescent="0.2">
      <c r="A160" s="32"/>
      <c r="B160" s="28"/>
      <c r="C160" s="30"/>
      <c r="D160" s="26"/>
      <c r="E160" s="26"/>
      <c r="F160" s="26"/>
      <c r="G160" s="26"/>
      <c r="H160" s="26"/>
      <c r="I160" s="26"/>
    </row>
    <row r="161" spans="1:9" s="4" customFormat="1" ht="10.5" customHeight="1" x14ac:dyDescent="0.2">
      <c r="A161" s="23">
        <v>65</v>
      </c>
      <c r="B161" s="42"/>
      <c r="C161" s="25" t="s">
        <v>6</v>
      </c>
      <c r="D161" s="26">
        <f>+'2013'!D162*1.0126</f>
        <v>46.27</v>
      </c>
      <c r="E161" s="26">
        <f t="shared" si="44"/>
        <v>48.12</v>
      </c>
      <c r="F161" s="26">
        <f t="shared" si="44"/>
        <v>50.04</v>
      </c>
      <c r="G161" s="26">
        <f t="shared" si="44"/>
        <v>52.04</v>
      </c>
      <c r="H161" s="26">
        <f t="shared" si="44"/>
        <v>54.12</v>
      </c>
      <c r="I161" s="26">
        <f t="shared" si="44"/>
        <v>56.28</v>
      </c>
    </row>
    <row r="162" spans="1:9" s="4" customFormat="1" ht="10.5" customHeight="1" x14ac:dyDescent="0.2">
      <c r="A162" s="32"/>
      <c r="B162" s="28"/>
      <c r="C162" s="30"/>
      <c r="D162" s="26"/>
      <c r="E162" s="26"/>
      <c r="F162" s="26"/>
      <c r="G162" s="26"/>
      <c r="H162" s="26"/>
      <c r="I162" s="26"/>
    </row>
    <row r="163" spans="1:9" s="4" customFormat="1" ht="10.5" customHeight="1" x14ac:dyDescent="0.2">
      <c r="A163" s="23">
        <v>66</v>
      </c>
      <c r="B163" s="42"/>
      <c r="C163" s="25" t="s">
        <v>6</v>
      </c>
      <c r="D163" s="26">
        <f>+'2013'!D164*1.0126</f>
        <v>47.43</v>
      </c>
      <c r="E163" s="26">
        <f t="shared" si="44"/>
        <v>49.33</v>
      </c>
      <c r="F163" s="26">
        <f t="shared" si="44"/>
        <v>51.3</v>
      </c>
      <c r="G163" s="26">
        <f t="shared" si="44"/>
        <v>53.35</v>
      </c>
      <c r="H163" s="26">
        <f t="shared" si="44"/>
        <v>55.48</v>
      </c>
      <c r="I163" s="26">
        <f t="shared" si="44"/>
        <v>57.7</v>
      </c>
    </row>
    <row r="164" spans="1:9" s="4" customFormat="1" ht="10.5" customHeight="1" x14ac:dyDescent="0.2">
      <c r="A164" s="32"/>
      <c r="B164" s="28"/>
      <c r="C164" s="30"/>
      <c r="D164" s="26"/>
      <c r="E164" s="26"/>
      <c r="F164" s="26"/>
      <c r="G164" s="26"/>
      <c r="H164" s="26"/>
      <c r="I164" s="26"/>
    </row>
    <row r="165" spans="1:9" s="4" customFormat="1" ht="10.5" customHeight="1" x14ac:dyDescent="0.2">
      <c r="A165" s="23">
        <v>67</v>
      </c>
      <c r="B165" s="42"/>
      <c r="C165" s="25" t="s">
        <v>6</v>
      </c>
      <c r="D165" s="26">
        <f>+'2013'!D166*1.0126</f>
        <v>48.63</v>
      </c>
      <c r="E165" s="26">
        <f t="shared" si="44"/>
        <v>50.58</v>
      </c>
      <c r="F165" s="26">
        <f t="shared" si="44"/>
        <v>52.6</v>
      </c>
      <c r="G165" s="26">
        <f t="shared" si="44"/>
        <v>54.7</v>
      </c>
      <c r="H165" s="26">
        <f t="shared" si="44"/>
        <v>56.89</v>
      </c>
      <c r="I165" s="26">
        <f t="shared" si="44"/>
        <v>59.17</v>
      </c>
    </row>
    <row r="166" spans="1:9" s="4" customFormat="1" ht="10.5" customHeight="1" x14ac:dyDescent="0.2">
      <c r="A166" s="32"/>
      <c r="B166" s="28"/>
      <c r="C166" s="30"/>
      <c r="D166" s="26"/>
      <c r="E166" s="26"/>
      <c r="F166" s="26"/>
      <c r="G166" s="26"/>
      <c r="H166" s="26"/>
      <c r="I166" s="26"/>
    </row>
    <row r="167" spans="1:9" s="4" customFormat="1" ht="10.5" customHeight="1" x14ac:dyDescent="0.2">
      <c r="A167" s="23">
        <v>68</v>
      </c>
      <c r="B167" s="42"/>
      <c r="C167" s="25" t="s">
        <v>6</v>
      </c>
      <c r="D167" s="26">
        <f>+'2013'!D168*1.0126</f>
        <v>49.84</v>
      </c>
      <c r="E167" s="26">
        <f t="shared" si="44"/>
        <v>51.83</v>
      </c>
      <c r="F167" s="26">
        <f t="shared" si="44"/>
        <v>53.9</v>
      </c>
      <c r="G167" s="26">
        <f t="shared" si="44"/>
        <v>56.06</v>
      </c>
      <c r="H167" s="26">
        <f t="shared" si="44"/>
        <v>58.3</v>
      </c>
      <c r="I167" s="26">
        <f t="shared" si="44"/>
        <v>60.63</v>
      </c>
    </row>
    <row r="168" spans="1:9" s="4" customFormat="1" ht="10.5" customHeight="1" x14ac:dyDescent="0.2">
      <c r="A168" s="32"/>
      <c r="B168" s="28"/>
      <c r="C168" s="30"/>
      <c r="D168" s="26"/>
      <c r="E168" s="26"/>
      <c r="F168" s="26"/>
      <c r="G168" s="26"/>
      <c r="H168" s="26"/>
      <c r="I168" s="26"/>
    </row>
    <row r="169" spans="1:9" s="4" customFormat="1" ht="10.5" customHeight="1" x14ac:dyDescent="0.2">
      <c r="A169" s="23">
        <v>69</v>
      </c>
      <c r="B169" s="28"/>
      <c r="C169" s="25" t="s">
        <v>6</v>
      </c>
      <c r="D169" s="26">
        <f>+'2013'!D170*1.0126</f>
        <v>51.1</v>
      </c>
      <c r="E169" s="26">
        <f t="shared" si="44"/>
        <v>53.14</v>
      </c>
      <c r="F169" s="26">
        <f t="shared" si="44"/>
        <v>55.27</v>
      </c>
      <c r="G169" s="26">
        <f t="shared" si="44"/>
        <v>57.48</v>
      </c>
      <c r="H169" s="26">
        <f t="shared" si="44"/>
        <v>59.78</v>
      </c>
      <c r="I169" s="26">
        <f t="shared" si="44"/>
        <v>62.17</v>
      </c>
    </row>
    <row r="170" spans="1:9" s="4" customFormat="1" ht="10.5" customHeight="1" x14ac:dyDescent="0.2">
      <c r="A170" s="32"/>
      <c r="B170" s="28"/>
      <c r="C170" s="30"/>
      <c r="D170" s="26"/>
      <c r="E170" s="26"/>
      <c r="F170" s="26"/>
      <c r="G170" s="26"/>
      <c r="H170" s="26"/>
      <c r="I170" s="26"/>
    </row>
    <row r="171" spans="1:9" s="4" customFormat="1" ht="10.5" customHeight="1" x14ac:dyDescent="0.2">
      <c r="A171" s="23">
        <v>70</v>
      </c>
      <c r="B171" s="42"/>
      <c r="C171" s="25" t="s">
        <v>6</v>
      </c>
      <c r="D171" s="26">
        <f>+'2013'!D172*1.0126</f>
        <v>52.36</v>
      </c>
      <c r="E171" s="26">
        <f t="shared" si="44"/>
        <v>54.45</v>
      </c>
      <c r="F171" s="26">
        <f t="shared" si="44"/>
        <v>56.63</v>
      </c>
      <c r="G171" s="26">
        <f t="shared" si="44"/>
        <v>58.9</v>
      </c>
      <c r="H171" s="26">
        <f t="shared" si="44"/>
        <v>61.26</v>
      </c>
      <c r="I171" s="26">
        <f t="shared" si="44"/>
        <v>63.71</v>
      </c>
    </row>
    <row r="172" spans="1:9" s="4" customFormat="1" ht="10.5" customHeight="1" x14ac:dyDescent="0.2">
      <c r="A172" s="32"/>
      <c r="B172" s="28"/>
      <c r="C172" s="30"/>
      <c r="D172" s="26"/>
      <c r="E172" s="26"/>
      <c r="F172" s="26"/>
      <c r="G172" s="26"/>
      <c r="H172" s="26"/>
      <c r="I172" s="26"/>
    </row>
    <row r="173" spans="1:9" s="4" customFormat="1" ht="10.5" customHeight="1" x14ac:dyDescent="0.2">
      <c r="A173" s="23">
        <v>71</v>
      </c>
      <c r="B173" s="42"/>
      <c r="C173" s="25" t="s">
        <v>6</v>
      </c>
      <c r="D173" s="26">
        <f>+'2013'!D174*1.0126</f>
        <v>53.67</v>
      </c>
      <c r="E173" s="26">
        <f t="shared" si="44"/>
        <v>55.82</v>
      </c>
      <c r="F173" s="26">
        <f t="shared" si="44"/>
        <v>58.05</v>
      </c>
      <c r="G173" s="26">
        <f t="shared" si="44"/>
        <v>60.37</v>
      </c>
      <c r="H173" s="26">
        <f t="shared" si="44"/>
        <v>62.78</v>
      </c>
      <c r="I173" s="26">
        <f t="shared" si="44"/>
        <v>65.290000000000006</v>
      </c>
    </row>
    <row r="174" spans="1:9" s="4" customFormat="1" ht="10.5" customHeight="1" x14ac:dyDescent="0.2">
      <c r="A174" s="32"/>
      <c r="B174" s="28"/>
      <c r="C174" s="30"/>
      <c r="D174" s="26"/>
      <c r="E174" s="26"/>
      <c r="F174" s="26"/>
      <c r="G174" s="26"/>
      <c r="H174" s="26"/>
      <c r="I174" s="26"/>
    </row>
    <row r="175" spans="1:9" s="4" customFormat="1" ht="10.5" customHeight="1" x14ac:dyDescent="0.2">
      <c r="A175" s="23">
        <v>72</v>
      </c>
      <c r="B175" s="42"/>
      <c r="C175" s="25" t="s">
        <v>6</v>
      </c>
      <c r="D175" s="26">
        <f>+'2013'!D176*1.0126</f>
        <v>55.02</v>
      </c>
      <c r="E175" s="26">
        <f t="shared" si="44"/>
        <v>57.22</v>
      </c>
      <c r="F175" s="26">
        <f t="shared" si="44"/>
        <v>59.51</v>
      </c>
      <c r="G175" s="26">
        <f t="shared" si="44"/>
        <v>61.89</v>
      </c>
      <c r="H175" s="26">
        <f t="shared" si="44"/>
        <v>64.37</v>
      </c>
      <c r="I175" s="26">
        <f t="shared" si="44"/>
        <v>66.94</v>
      </c>
    </row>
    <row r="176" spans="1:9" s="4" customFormat="1" ht="10.5" customHeight="1" x14ac:dyDescent="0.2">
      <c r="A176" s="32"/>
      <c r="B176" s="28"/>
      <c r="C176" s="30"/>
      <c r="D176" s="26"/>
      <c r="E176" s="26"/>
      <c r="F176" s="26"/>
      <c r="G176" s="26"/>
      <c r="H176" s="26"/>
      <c r="I176" s="26"/>
    </row>
    <row r="177" spans="1:9" s="4" customFormat="1" ht="10.5" customHeight="1" x14ac:dyDescent="0.2">
      <c r="A177" s="23">
        <v>73</v>
      </c>
      <c r="B177" s="42"/>
      <c r="C177" s="25" t="s">
        <v>6</v>
      </c>
      <c r="D177" s="26">
        <f>+'2013'!D178*1.0126</f>
        <v>56.39</v>
      </c>
      <c r="E177" s="26">
        <f t="shared" si="44"/>
        <v>58.65</v>
      </c>
      <c r="F177" s="26">
        <f t="shared" si="44"/>
        <v>61</v>
      </c>
      <c r="G177" s="26">
        <f t="shared" si="44"/>
        <v>63.44</v>
      </c>
      <c r="H177" s="26">
        <f t="shared" si="44"/>
        <v>65.98</v>
      </c>
      <c r="I177" s="26">
        <f t="shared" si="44"/>
        <v>68.62</v>
      </c>
    </row>
    <row r="178" spans="1:9" s="4" customFormat="1" ht="10.5" customHeight="1" x14ac:dyDescent="0.2">
      <c r="A178" s="32"/>
      <c r="B178" s="28"/>
      <c r="C178" s="30"/>
      <c r="D178" s="26"/>
      <c r="E178" s="26"/>
      <c r="F178" s="26"/>
      <c r="G178" s="26"/>
      <c r="H178" s="26"/>
      <c r="I178" s="26"/>
    </row>
    <row r="179" spans="1:9" s="4" customFormat="1" ht="10.5" customHeight="1" x14ac:dyDescent="0.2">
      <c r="A179" s="23">
        <v>74</v>
      </c>
      <c r="B179" s="42"/>
      <c r="C179" s="25" t="s">
        <v>6</v>
      </c>
      <c r="D179" s="26">
        <f>+'2013'!D180*1.0126</f>
        <v>57.79</v>
      </c>
      <c r="E179" s="26">
        <f t="shared" si="44"/>
        <v>60.1</v>
      </c>
      <c r="F179" s="26">
        <f t="shared" si="44"/>
        <v>62.5</v>
      </c>
      <c r="G179" s="26">
        <f t="shared" si="44"/>
        <v>65</v>
      </c>
      <c r="H179" s="26">
        <f t="shared" si="44"/>
        <v>67.599999999999994</v>
      </c>
      <c r="I179" s="26">
        <f t="shared" si="44"/>
        <v>70.3</v>
      </c>
    </row>
    <row r="180" spans="1:9" s="4" customFormat="1" ht="10.5" customHeight="1" x14ac:dyDescent="0.2">
      <c r="A180" s="32"/>
      <c r="B180" s="28"/>
      <c r="C180" s="30"/>
      <c r="D180" s="26"/>
      <c r="E180" s="26"/>
      <c r="F180" s="26"/>
      <c r="G180" s="26"/>
      <c r="H180" s="26"/>
      <c r="I180" s="26"/>
    </row>
    <row r="181" spans="1:9" s="4" customFormat="1" ht="10.5" customHeight="1" x14ac:dyDescent="0.2">
      <c r="A181" s="23">
        <v>75</v>
      </c>
      <c r="B181" s="42"/>
      <c r="C181" s="25" t="s">
        <v>6</v>
      </c>
      <c r="D181" s="26">
        <f>+'2013'!D182*1.0126</f>
        <v>59.26</v>
      </c>
      <c r="E181" s="26">
        <f t="shared" si="44"/>
        <v>61.63</v>
      </c>
      <c r="F181" s="26">
        <f t="shared" si="44"/>
        <v>64.099999999999994</v>
      </c>
      <c r="G181" s="26">
        <f t="shared" si="44"/>
        <v>66.66</v>
      </c>
      <c r="H181" s="26">
        <f t="shared" si="44"/>
        <v>69.33</v>
      </c>
      <c r="I181" s="26">
        <f t="shared" si="44"/>
        <v>72.099999999999994</v>
      </c>
    </row>
    <row r="182" spans="1:9" s="4" customFormat="1" ht="10.5" customHeight="1" thickBot="1" x14ac:dyDescent="0.25">
      <c r="A182" s="41"/>
      <c r="B182" s="8"/>
      <c r="C182" s="55"/>
      <c r="D182" s="37"/>
      <c r="E182" s="37"/>
      <c r="F182" s="37"/>
      <c r="G182" s="37"/>
      <c r="H182" s="37"/>
      <c r="I182" s="37"/>
    </row>
    <row r="183" spans="1:9" s="4" customFormat="1" ht="10" x14ac:dyDescent="0.2">
      <c r="A183" s="40"/>
    </row>
  </sheetData>
  <mergeCells count="1">
    <mergeCell ref="A1:B1"/>
  </mergeCells>
  <printOptions horizontalCentered="1"/>
  <pageMargins left="0.7" right="0.7" top="0.75" bottom="0.75" header="0.3" footer="0.3"/>
  <pageSetup scale="90" fitToHeight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view="pageBreakPreview" zoomScaleNormal="100" zoomScaleSheetLayoutView="100" workbookViewId="0">
      <selection activeCell="D101" sqref="D101"/>
    </sheetView>
  </sheetViews>
  <sheetFormatPr defaultRowHeight="14.5" x14ac:dyDescent="0.35"/>
  <cols>
    <col min="1" max="1" width="5.453125" customWidth="1"/>
    <col min="2" max="2" width="30.26953125" customWidth="1"/>
    <col min="3" max="3" width="5.7265625" customWidth="1"/>
    <col min="4" max="9" width="8" customWidth="1"/>
  </cols>
  <sheetData>
    <row r="1" spans="1:9" s="4" customFormat="1" ht="10.5" x14ac:dyDescent="0.25">
      <c r="A1" s="76" t="s">
        <v>0</v>
      </c>
      <c r="B1" s="76"/>
      <c r="E1" s="3"/>
      <c r="F1" s="3"/>
      <c r="G1" s="3"/>
      <c r="H1" s="3"/>
      <c r="I1" s="3"/>
    </row>
    <row r="2" spans="1:9" s="4" customFormat="1" ht="10.5" x14ac:dyDescent="0.25">
      <c r="A2" s="5" t="s">
        <v>2</v>
      </c>
      <c r="B2" s="6"/>
      <c r="C2" s="6"/>
      <c r="D2" s="3"/>
      <c r="E2" s="3"/>
      <c r="F2" s="3"/>
      <c r="G2" s="57" t="s">
        <v>66</v>
      </c>
      <c r="H2" s="58">
        <v>1.26E-2</v>
      </c>
      <c r="I2" s="3"/>
    </row>
    <row r="3" spans="1:9" s="4" customFormat="1" ht="10.5" x14ac:dyDescent="0.25">
      <c r="A3" s="5" t="s">
        <v>3</v>
      </c>
      <c r="B3" s="6"/>
      <c r="C3" s="6" t="s">
        <v>4</v>
      </c>
      <c r="D3" s="3"/>
      <c r="E3" s="3"/>
      <c r="F3" s="3"/>
      <c r="G3" s="59" t="s">
        <v>67</v>
      </c>
      <c r="H3" s="60" t="s">
        <v>70</v>
      </c>
      <c r="I3" s="3"/>
    </row>
    <row r="4" spans="1:9" s="4" customFormat="1" ht="11" thickBot="1" x14ac:dyDescent="0.3">
      <c r="A4" s="8"/>
      <c r="B4" s="9"/>
      <c r="C4" s="9"/>
      <c r="D4" s="8"/>
      <c r="E4" s="8"/>
      <c r="F4" s="8"/>
      <c r="G4" s="10"/>
      <c r="H4" s="8"/>
      <c r="I4" s="8"/>
    </row>
    <row r="5" spans="1:9" s="4" customFormat="1" ht="10.5" x14ac:dyDescent="0.25">
      <c r="A5" s="11"/>
      <c r="B5" s="12"/>
      <c r="C5" s="13" t="s">
        <v>6</v>
      </c>
      <c r="D5" s="14" t="s">
        <v>7</v>
      </c>
      <c r="E5" s="15"/>
      <c r="F5" s="16"/>
      <c r="G5" s="16"/>
      <c r="H5" s="17"/>
      <c r="I5" s="18" t="s">
        <v>8</v>
      </c>
    </row>
    <row r="6" spans="1:9" s="4" customFormat="1" ht="11" thickBot="1" x14ac:dyDescent="0.3">
      <c r="A6" s="19" t="s">
        <v>9</v>
      </c>
      <c r="B6" s="20" t="s">
        <v>10</v>
      </c>
      <c r="C6" s="20" t="s">
        <v>11</v>
      </c>
      <c r="D6" s="21" t="s">
        <v>12</v>
      </c>
      <c r="E6" s="21" t="s">
        <v>13</v>
      </c>
      <c r="F6" s="21" t="s">
        <v>14</v>
      </c>
      <c r="G6" s="21" t="s">
        <v>15</v>
      </c>
      <c r="H6" s="22" t="s">
        <v>16</v>
      </c>
      <c r="I6" s="22" t="s">
        <v>17</v>
      </c>
    </row>
    <row r="7" spans="1:9" s="4" customFormat="1" ht="15" customHeight="1" x14ac:dyDescent="0.2">
      <c r="A7" s="44">
        <v>1</v>
      </c>
      <c r="B7" s="45"/>
      <c r="C7" s="46" t="s">
        <v>6</v>
      </c>
      <c r="D7" s="47">
        <f>+'2013'!D7*1.0126</f>
        <v>9.51</v>
      </c>
      <c r="E7" s="47">
        <f>+D7*1.04</f>
        <v>9.89</v>
      </c>
      <c r="F7" s="47">
        <f t="shared" ref="F7:I7" si="0">+E7*1.04</f>
        <v>10.29</v>
      </c>
      <c r="G7" s="47">
        <f t="shared" si="0"/>
        <v>10.7</v>
      </c>
      <c r="H7" s="47">
        <f t="shared" si="0"/>
        <v>11.13</v>
      </c>
      <c r="I7" s="47">
        <f t="shared" si="0"/>
        <v>11.58</v>
      </c>
    </row>
    <row r="8" spans="1:9" s="4" customFormat="1" ht="10" x14ac:dyDescent="0.2">
      <c r="A8" s="23"/>
      <c r="B8" s="29"/>
      <c r="C8" s="30"/>
      <c r="D8" s="26"/>
      <c r="E8" s="26"/>
      <c r="F8" s="26"/>
      <c r="G8" s="26"/>
      <c r="H8" s="26"/>
      <c r="I8" s="26"/>
    </row>
    <row r="9" spans="1:9" s="4" customFormat="1" ht="10" x14ac:dyDescent="0.2">
      <c r="A9" s="23">
        <v>2</v>
      </c>
      <c r="B9" s="24"/>
      <c r="C9" s="25" t="s">
        <v>6</v>
      </c>
      <c r="D9" s="26">
        <f>+'2013'!D9*1.0126</f>
        <v>9.76</v>
      </c>
      <c r="E9" s="26">
        <f>+D9*1.04</f>
        <v>10.15</v>
      </c>
      <c r="F9" s="26">
        <f t="shared" ref="F9:I9" si="1">+E9*1.04</f>
        <v>10.56</v>
      </c>
      <c r="G9" s="26">
        <f t="shared" si="1"/>
        <v>10.98</v>
      </c>
      <c r="H9" s="26">
        <f t="shared" si="1"/>
        <v>11.42</v>
      </c>
      <c r="I9" s="26">
        <f t="shared" si="1"/>
        <v>11.88</v>
      </c>
    </row>
    <row r="10" spans="1:9" s="4" customFormat="1" ht="10" x14ac:dyDescent="0.2">
      <c r="A10" s="23"/>
      <c r="B10" s="29"/>
      <c r="C10" s="30"/>
      <c r="D10" s="26"/>
      <c r="E10" s="26"/>
      <c r="F10" s="26"/>
      <c r="G10" s="26"/>
      <c r="H10" s="26"/>
      <c r="I10" s="26"/>
    </row>
    <row r="11" spans="1:9" s="4" customFormat="1" ht="10" x14ac:dyDescent="0.2">
      <c r="A11" s="23">
        <v>3</v>
      </c>
      <c r="B11" s="24"/>
      <c r="C11" s="25" t="s">
        <v>6</v>
      </c>
      <c r="D11" s="26">
        <f>+'2013'!D11*1.0126</f>
        <v>9.99</v>
      </c>
      <c r="E11" s="26">
        <f t="shared" ref="E11:I11" si="2">+D11*1.04</f>
        <v>10.39</v>
      </c>
      <c r="F11" s="26">
        <f t="shared" si="2"/>
        <v>10.81</v>
      </c>
      <c r="G11" s="26">
        <f t="shared" si="2"/>
        <v>11.24</v>
      </c>
      <c r="H11" s="26">
        <f t="shared" si="2"/>
        <v>11.69</v>
      </c>
      <c r="I11" s="26">
        <f t="shared" si="2"/>
        <v>12.16</v>
      </c>
    </row>
    <row r="12" spans="1:9" s="4" customFormat="1" ht="10" x14ac:dyDescent="0.2">
      <c r="A12" s="23"/>
      <c r="B12" s="29"/>
      <c r="C12" s="30"/>
      <c r="D12" s="26"/>
      <c r="E12" s="26"/>
      <c r="F12" s="26"/>
      <c r="G12" s="26"/>
      <c r="H12" s="26"/>
      <c r="I12" s="26"/>
    </row>
    <row r="13" spans="1:9" s="4" customFormat="1" ht="10" x14ac:dyDescent="0.2">
      <c r="A13" s="23">
        <v>4</v>
      </c>
      <c r="B13" s="24"/>
      <c r="C13" s="25" t="s">
        <v>6</v>
      </c>
      <c r="D13" s="26">
        <f>+'2013'!D13*1.0126</f>
        <v>10.25</v>
      </c>
      <c r="E13" s="26">
        <f t="shared" ref="E13:I13" si="3">+D13*1.04</f>
        <v>10.66</v>
      </c>
      <c r="F13" s="26">
        <f t="shared" si="3"/>
        <v>11.09</v>
      </c>
      <c r="G13" s="26">
        <f t="shared" si="3"/>
        <v>11.53</v>
      </c>
      <c r="H13" s="26">
        <f t="shared" si="3"/>
        <v>11.99</v>
      </c>
      <c r="I13" s="26">
        <f t="shared" si="3"/>
        <v>12.47</v>
      </c>
    </row>
    <row r="14" spans="1:9" s="4" customFormat="1" ht="10" x14ac:dyDescent="0.2">
      <c r="A14" s="23"/>
      <c r="B14" s="29"/>
      <c r="C14" s="30"/>
      <c r="D14" s="26"/>
      <c r="E14" s="26"/>
      <c r="F14" s="26"/>
      <c r="G14" s="26"/>
      <c r="H14" s="26"/>
      <c r="I14" s="26"/>
    </row>
    <row r="15" spans="1:9" s="4" customFormat="1" ht="10" x14ac:dyDescent="0.2">
      <c r="A15" s="23">
        <v>5</v>
      </c>
      <c r="B15" s="24"/>
      <c r="C15" s="25" t="s">
        <v>6</v>
      </c>
      <c r="D15" s="26">
        <f>+'2013'!D15*1.0126</f>
        <v>10.51</v>
      </c>
      <c r="E15" s="26">
        <f t="shared" ref="E15:I15" si="4">+D15*1.04</f>
        <v>10.93</v>
      </c>
      <c r="F15" s="26">
        <f t="shared" si="4"/>
        <v>11.37</v>
      </c>
      <c r="G15" s="26">
        <f t="shared" si="4"/>
        <v>11.82</v>
      </c>
      <c r="H15" s="26">
        <f t="shared" si="4"/>
        <v>12.29</v>
      </c>
      <c r="I15" s="26">
        <f t="shared" si="4"/>
        <v>12.78</v>
      </c>
    </row>
    <row r="16" spans="1:9" s="4" customFormat="1" ht="10" x14ac:dyDescent="0.2">
      <c r="A16" s="23"/>
      <c r="B16" s="29"/>
      <c r="C16" s="30"/>
      <c r="D16" s="26"/>
      <c r="E16" s="26"/>
      <c r="F16" s="26"/>
      <c r="G16" s="26"/>
      <c r="H16" s="26"/>
      <c r="I16" s="26"/>
    </row>
    <row r="17" spans="1:9" s="4" customFormat="1" ht="10" x14ac:dyDescent="0.2">
      <c r="A17" s="23">
        <v>6</v>
      </c>
      <c r="B17" s="24"/>
      <c r="C17" s="25" t="s">
        <v>6</v>
      </c>
      <c r="D17" s="26">
        <f>+'2013'!D17*1.0126</f>
        <v>10.76</v>
      </c>
      <c r="E17" s="26">
        <f t="shared" ref="E17:I17" si="5">+D17*1.04</f>
        <v>11.19</v>
      </c>
      <c r="F17" s="26">
        <f t="shared" si="5"/>
        <v>11.64</v>
      </c>
      <c r="G17" s="26">
        <f t="shared" si="5"/>
        <v>12.11</v>
      </c>
      <c r="H17" s="26">
        <f t="shared" si="5"/>
        <v>12.59</v>
      </c>
      <c r="I17" s="26">
        <f t="shared" si="5"/>
        <v>13.09</v>
      </c>
    </row>
    <row r="18" spans="1:9" s="4" customFormat="1" ht="10" x14ac:dyDescent="0.2">
      <c r="A18" s="23"/>
      <c r="B18" s="29"/>
      <c r="C18" s="30"/>
      <c r="D18" s="26"/>
      <c r="E18" s="26"/>
      <c r="F18" s="26"/>
      <c r="G18" s="26"/>
      <c r="H18" s="26"/>
      <c r="I18" s="26"/>
    </row>
    <row r="19" spans="1:9" s="4" customFormat="1" ht="10" x14ac:dyDescent="0.2">
      <c r="A19" s="23">
        <v>7</v>
      </c>
      <c r="B19" s="24"/>
      <c r="C19" s="25" t="s">
        <v>6</v>
      </c>
      <c r="D19" s="26">
        <f>+'2013'!D19*1.0126</f>
        <v>11.06</v>
      </c>
      <c r="E19" s="26">
        <f t="shared" ref="E19:I19" si="6">+D19*1.04</f>
        <v>11.5</v>
      </c>
      <c r="F19" s="26">
        <f t="shared" si="6"/>
        <v>11.96</v>
      </c>
      <c r="G19" s="26">
        <f t="shared" si="6"/>
        <v>12.44</v>
      </c>
      <c r="H19" s="26">
        <f t="shared" si="6"/>
        <v>12.94</v>
      </c>
      <c r="I19" s="26">
        <f t="shared" si="6"/>
        <v>13.46</v>
      </c>
    </row>
    <row r="20" spans="1:9" s="4" customFormat="1" ht="10" x14ac:dyDescent="0.2">
      <c r="A20" s="23"/>
      <c r="B20" s="29"/>
      <c r="C20" s="30"/>
      <c r="D20" s="26"/>
      <c r="E20" s="26"/>
      <c r="F20" s="26"/>
      <c r="G20" s="26"/>
      <c r="H20" s="26"/>
      <c r="I20" s="26"/>
    </row>
    <row r="21" spans="1:9" s="4" customFormat="1" ht="10" x14ac:dyDescent="0.2">
      <c r="A21" s="23">
        <v>8</v>
      </c>
      <c r="B21" s="24"/>
      <c r="C21" s="25" t="s">
        <v>6</v>
      </c>
      <c r="D21" s="26">
        <f>+'2013'!D21*1.0126</f>
        <v>11.34</v>
      </c>
      <c r="E21" s="26">
        <f t="shared" ref="E21:I21" si="7">+D21*1.04</f>
        <v>11.79</v>
      </c>
      <c r="F21" s="26">
        <f t="shared" si="7"/>
        <v>12.26</v>
      </c>
      <c r="G21" s="26">
        <f t="shared" si="7"/>
        <v>12.75</v>
      </c>
      <c r="H21" s="26">
        <f t="shared" si="7"/>
        <v>13.26</v>
      </c>
      <c r="I21" s="26">
        <f t="shared" si="7"/>
        <v>13.79</v>
      </c>
    </row>
    <row r="22" spans="1:9" s="4" customFormat="1" ht="10" x14ac:dyDescent="0.2">
      <c r="A22" s="23"/>
      <c r="B22" s="29"/>
      <c r="C22" s="30"/>
      <c r="D22" s="26"/>
      <c r="E22" s="26"/>
      <c r="F22" s="26"/>
      <c r="G22" s="26"/>
      <c r="H22" s="26"/>
      <c r="I22" s="26"/>
    </row>
    <row r="23" spans="1:9" s="4" customFormat="1" ht="10" x14ac:dyDescent="0.2">
      <c r="A23" s="23">
        <v>9</v>
      </c>
      <c r="B23" s="31"/>
      <c r="C23" s="25" t="s">
        <v>6</v>
      </c>
      <c r="D23" s="26">
        <f>+'2013'!D23*1.0126</f>
        <v>11.59</v>
      </c>
      <c r="E23" s="26">
        <f t="shared" ref="E23:I23" si="8">+D23*1.04</f>
        <v>12.05</v>
      </c>
      <c r="F23" s="26">
        <f t="shared" si="8"/>
        <v>12.53</v>
      </c>
      <c r="G23" s="26">
        <f t="shared" si="8"/>
        <v>13.03</v>
      </c>
      <c r="H23" s="26">
        <f t="shared" si="8"/>
        <v>13.55</v>
      </c>
      <c r="I23" s="26">
        <f t="shared" si="8"/>
        <v>14.09</v>
      </c>
    </row>
    <row r="24" spans="1:9" s="4" customFormat="1" ht="10" x14ac:dyDescent="0.2">
      <c r="A24" s="23"/>
      <c r="B24" s="29"/>
      <c r="C24" s="30"/>
      <c r="D24" s="26"/>
      <c r="E24" s="26"/>
      <c r="F24" s="26"/>
      <c r="G24" s="26"/>
      <c r="H24" s="26"/>
      <c r="I24" s="26"/>
    </row>
    <row r="25" spans="1:9" s="4" customFormat="1" ht="10" x14ac:dyDescent="0.2">
      <c r="A25" s="23">
        <v>10</v>
      </c>
      <c r="B25" s="24"/>
      <c r="C25" s="25" t="s">
        <v>6</v>
      </c>
      <c r="D25" s="26">
        <f>+'2013'!D25*1.0126</f>
        <v>11.9</v>
      </c>
      <c r="E25" s="26">
        <f t="shared" ref="E25:I25" si="9">+D25*1.04</f>
        <v>12.38</v>
      </c>
      <c r="F25" s="26">
        <f t="shared" si="9"/>
        <v>12.88</v>
      </c>
      <c r="G25" s="26">
        <f t="shared" si="9"/>
        <v>13.4</v>
      </c>
      <c r="H25" s="26">
        <f t="shared" si="9"/>
        <v>13.94</v>
      </c>
      <c r="I25" s="26">
        <f t="shared" si="9"/>
        <v>14.5</v>
      </c>
    </row>
    <row r="26" spans="1:9" s="4" customFormat="1" ht="10" x14ac:dyDescent="0.2">
      <c r="A26" s="23"/>
      <c r="B26" s="29"/>
      <c r="C26" s="30"/>
      <c r="D26" s="26"/>
      <c r="E26" s="26"/>
      <c r="F26" s="26"/>
      <c r="G26" s="26"/>
      <c r="H26" s="26"/>
      <c r="I26" s="26"/>
    </row>
    <row r="27" spans="1:9" s="4" customFormat="1" ht="10" x14ac:dyDescent="0.2">
      <c r="A27" s="23">
        <v>11</v>
      </c>
      <c r="B27" s="24"/>
      <c r="C27" s="25" t="s">
        <v>6</v>
      </c>
      <c r="D27" s="26">
        <f>+'2013'!D27*1.0126</f>
        <v>12.19</v>
      </c>
      <c r="E27" s="26">
        <f t="shared" ref="E27:I27" si="10">+D27*1.04</f>
        <v>12.68</v>
      </c>
      <c r="F27" s="26">
        <f t="shared" si="10"/>
        <v>13.19</v>
      </c>
      <c r="G27" s="26">
        <f t="shared" si="10"/>
        <v>13.72</v>
      </c>
      <c r="H27" s="26">
        <f t="shared" si="10"/>
        <v>14.27</v>
      </c>
      <c r="I27" s="26">
        <f t="shared" si="10"/>
        <v>14.84</v>
      </c>
    </row>
    <row r="28" spans="1:9" s="4" customFormat="1" ht="10" x14ac:dyDescent="0.2">
      <c r="A28" s="23"/>
      <c r="B28" s="29"/>
      <c r="C28" s="30"/>
      <c r="D28" s="26"/>
      <c r="E28" s="26"/>
      <c r="F28" s="26"/>
      <c r="G28" s="26"/>
      <c r="H28" s="26"/>
      <c r="I28" s="26"/>
    </row>
    <row r="29" spans="1:9" s="4" customFormat="1" ht="10" x14ac:dyDescent="0.2">
      <c r="A29" s="23">
        <v>12</v>
      </c>
      <c r="B29" s="24"/>
      <c r="C29" s="25" t="s">
        <v>6</v>
      </c>
      <c r="D29" s="26">
        <f>+'2013'!D29*1.0126</f>
        <v>12.49</v>
      </c>
      <c r="E29" s="26">
        <f t="shared" ref="E29:I29" si="11">+D29*1.04</f>
        <v>12.99</v>
      </c>
      <c r="F29" s="26">
        <f t="shared" si="11"/>
        <v>13.51</v>
      </c>
      <c r="G29" s="26">
        <f t="shared" si="11"/>
        <v>14.05</v>
      </c>
      <c r="H29" s="26">
        <f t="shared" si="11"/>
        <v>14.61</v>
      </c>
      <c r="I29" s="26">
        <f t="shared" si="11"/>
        <v>15.19</v>
      </c>
    </row>
    <row r="30" spans="1:9" s="4" customFormat="1" ht="10" x14ac:dyDescent="0.2">
      <c r="A30" s="23"/>
      <c r="B30" s="29"/>
      <c r="C30" s="30"/>
      <c r="D30" s="26"/>
      <c r="E30" s="26"/>
      <c r="F30" s="26"/>
      <c r="G30" s="26"/>
      <c r="H30" s="26"/>
      <c r="I30" s="26"/>
    </row>
    <row r="31" spans="1:9" s="4" customFormat="1" ht="10" x14ac:dyDescent="0.2">
      <c r="A31" s="23">
        <v>13</v>
      </c>
      <c r="B31" s="24" t="s">
        <v>18</v>
      </c>
      <c r="C31" s="25" t="s">
        <v>6</v>
      </c>
      <c r="D31" s="26">
        <f>+'2013'!D31*1.0126</f>
        <v>12.81</v>
      </c>
      <c r="E31" s="26">
        <f t="shared" ref="E31:I31" si="12">+D31*1.04</f>
        <v>13.32</v>
      </c>
      <c r="F31" s="26">
        <f t="shared" si="12"/>
        <v>13.85</v>
      </c>
      <c r="G31" s="26">
        <f t="shared" si="12"/>
        <v>14.4</v>
      </c>
      <c r="H31" s="26">
        <f t="shared" si="12"/>
        <v>14.98</v>
      </c>
      <c r="I31" s="26">
        <f t="shared" si="12"/>
        <v>15.58</v>
      </c>
    </row>
    <row r="32" spans="1:9" s="4" customFormat="1" ht="10" x14ac:dyDescent="0.2">
      <c r="A32" s="23"/>
      <c r="B32" s="29"/>
      <c r="C32" s="30"/>
      <c r="D32" s="26"/>
      <c r="E32" s="26"/>
      <c r="F32" s="26"/>
      <c r="G32" s="26"/>
      <c r="H32" s="26"/>
      <c r="I32" s="26"/>
    </row>
    <row r="33" spans="1:9" s="4" customFormat="1" ht="10" x14ac:dyDescent="0.2">
      <c r="A33" s="23">
        <v>14</v>
      </c>
      <c r="B33" s="24"/>
      <c r="C33" s="25" t="s">
        <v>6</v>
      </c>
      <c r="D33" s="26">
        <f>+'2013'!D33*1.0126</f>
        <v>13.13</v>
      </c>
      <c r="E33" s="26">
        <f t="shared" ref="E33:I33" si="13">+D33*1.04</f>
        <v>13.66</v>
      </c>
      <c r="F33" s="26">
        <f t="shared" si="13"/>
        <v>14.21</v>
      </c>
      <c r="G33" s="26">
        <f t="shared" si="13"/>
        <v>14.78</v>
      </c>
      <c r="H33" s="26">
        <f t="shared" si="13"/>
        <v>15.37</v>
      </c>
      <c r="I33" s="26">
        <f t="shared" si="13"/>
        <v>15.98</v>
      </c>
    </row>
    <row r="34" spans="1:9" s="4" customFormat="1" ht="10" x14ac:dyDescent="0.2">
      <c r="A34" s="32"/>
      <c r="B34" s="29"/>
      <c r="C34" s="30"/>
      <c r="D34" s="26"/>
      <c r="E34" s="26"/>
      <c r="F34" s="26"/>
      <c r="G34" s="26"/>
      <c r="H34" s="26"/>
      <c r="I34" s="26"/>
    </row>
    <row r="35" spans="1:9" s="4" customFormat="1" ht="10" x14ac:dyDescent="0.2">
      <c r="A35" s="23">
        <v>15</v>
      </c>
      <c r="B35" s="35"/>
      <c r="C35" s="25" t="s">
        <v>6</v>
      </c>
      <c r="D35" s="26">
        <f>+'2013'!D35*1.0126</f>
        <v>13.46</v>
      </c>
      <c r="E35" s="26">
        <f t="shared" ref="E35:I35" si="14">+D35*1.04</f>
        <v>14</v>
      </c>
      <c r="F35" s="26">
        <f t="shared" si="14"/>
        <v>14.56</v>
      </c>
      <c r="G35" s="26">
        <f t="shared" si="14"/>
        <v>15.14</v>
      </c>
      <c r="H35" s="26">
        <f t="shared" si="14"/>
        <v>15.75</v>
      </c>
      <c r="I35" s="26">
        <f t="shared" si="14"/>
        <v>16.38</v>
      </c>
    </row>
    <row r="36" spans="1:9" s="4" customFormat="1" ht="10" x14ac:dyDescent="0.2">
      <c r="A36" s="23"/>
      <c r="B36" s="29"/>
      <c r="C36" s="30"/>
      <c r="D36" s="26"/>
      <c r="E36" s="26"/>
      <c r="F36" s="26"/>
      <c r="G36" s="26"/>
      <c r="H36" s="26"/>
      <c r="I36" s="26"/>
    </row>
    <row r="37" spans="1:9" s="4" customFormat="1" ht="10" x14ac:dyDescent="0.2">
      <c r="A37" s="23">
        <v>16</v>
      </c>
      <c r="B37" s="24"/>
      <c r="C37" s="25" t="s">
        <v>6</v>
      </c>
      <c r="D37" s="26">
        <f>+'2013'!D37*1.0126</f>
        <v>13.79</v>
      </c>
      <c r="E37" s="26">
        <f t="shared" ref="E37:I37" si="15">+D37*1.04</f>
        <v>14.34</v>
      </c>
      <c r="F37" s="26">
        <f t="shared" si="15"/>
        <v>14.91</v>
      </c>
      <c r="G37" s="26">
        <f t="shared" si="15"/>
        <v>15.51</v>
      </c>
      <c r="H37" s="26">
        <f t="shared" si="15"/>
        <v>16.13</v>
      </c>
      <c r="I37" s="26">
        <f t="shared" si="15"/>
        <v>16.78</v>
      </c>
    </row>
    <row r="38" spans="1:9" s="4" customFormat="1" ht="10" x14ac:dyDescent="0.2">
      <c r="A38" s="23"/>
      <c r="B38" s="29"/>
      <c r="C38" s="30"/>
      <c r="D38" s="26"/>
      <c r="E38" s="26"/>
      <c r="F38" s="26"/>
      <c r="G38" s="26"/>
      <c r="H38" s="26"/>
      <c r="I38" s="26"/>
    </row>
    <row r="39" spans="1:9" s="4" customFormat="1" ht="10" x14ac:dyDescent="0.2">
      <c r="A39" s="23">
        <v>17</v>
      </c>
      <c r="B39" s="24"/>
      <c r="C39" s="25" t="s">
        <v>6</v>
      </c>
      <c r="D39" s="26">
        <f>+'2013'!D39*1.0126</f>
        <v>14.16</v>
      </c>
      <c r="E39" s="26">
        <f t="shared" ref="E39:I39" si="16">+D39*1.04</f>
        <v>14.73</v>
      </c>
      <c r="F39" s="26">
        <f t="shared" si="16"/>
        <v>15.32</v>
      </c>
      <c r="G39" s="26">
        <f t="shared" si="16"/>
        <v>15.93</v>
      </c>
      <c r="H39" s="26">
        <f t="shared" si="16"/>
        <v>16.57</v>
      </c>
      <c r="I39" s="26">
        <f t="shared" si="16"/>
        <v>17.23</v>
      </c>
    </row>
    <row r="40" spans="1:9" s="4" customFormat="1" ht="10" x14ac:dyDescent="0.2">
      <c r="A40" s="23"/>
      <c r="B40" s="29"/>
      <c r="C40" s="30"/>
      <c r="D40" s="26"/>
      <c r="E40" s="26"/>
      <c r="F40" s="26"/>
      <c r="G40" s="26"/>
      <c r="H40" s="26"/>
      <c r="I40" s="26"/>
    </row>
    <row r="41" spans="1:9" s="4" customFormat="1" ht="10" x14ac:dyDescent="0.2">
      <c r="A41" s="23">
        <v>18</v>
      </c>
      <c r="B41" s="31"/>
      <c r="C41" s="25" t="s">
        <v>6</v>
      </c>
      <c r="D41" s="26">
        <f>+'2013'!D41*1.0126</f>
        <v>14.49</v>
      </c>
      <c r="E41" s="26">
        <f t="shared" ref="E41:I41" si="17">+D41*1.04</f>
        <v>15.07</v>
      </c>
      <c r="F41" s="26">
        <f t="shared" si="17"/>
        <v>15.67</v>
      </c>
      <c r="G41" s="26">
        <f t="shared" si="17"/>
        <v>16.3</v>
      </c>
      <c r="H41" s="26">
        <f t="shared" si="17"/>
        <v>16.95</v>
      </c>
      <c r="I41" s="26">
        <f t="shared" si="17"/>
        <v>17.63</v>
      </c>
    </row>
    <row r="42" spans="1:9" s="4" customFormat="1" ht="10" x14ac:dyDescent="0.2">
      <c r="A42" s="32"/>
      <c r="B42" s="29"/>
      <c r="C42" s="30"/>
      <c r="D42" s="26"/>
      <c r="E42" s="26"/>
      <c r="F42" s="26"/>
      <c r="G42" s="26"/>
      <c r="H42" s="26"/>
      <c r="I42" s="26"/>
    </row>
    <row r="43" spans="1:9" s="4" customFormat="1" ht="10" x14ac:dyDescent="0.2">
      <c r="A43" s="23">
        <v>19</v>
      </c>
      <c r="B43" s="24"/>
      <c r="C43" s="25" t="s">
        <v>6</v>
      </c>
      <c r="D43" s="26">
        <f>+'2013'!D43*1.0126</f>
        <v>14.84</v>
      </c>
      <c r="E43" s="26">
        <f t="shared" ref="E43:I43" si="18">+D43*1.04</f>
        <v>15.43</v>
      </c>
      <c r="F43" s="26">
        <f t="shared" si="18"/>
        <v>16.05</v>
      </c>
      <c r="G43" s="26">
        <f t="shared" si="18"/>
        <v>16.690000000000001</v>
      </c>
      <c r="H43" s="26">
        <f t="shared" si="18"/>
        <v>17.36</v>
      </c>
      <c r="I43" s="26">
        <f t="shared" si="18"/>
        <v>18.05</v>
      </c>
    </row>
    <row r="44" spans="1:9" s="4" customFormat="1" ht="10" x14ac:dyDescent="0.2">
      <c r="A44" s="32"/>
      <c r="B44" s="29"/>
      <c r="C44" s="30"/>
      <c r="D44" s="26"/>
      <c r="E44" s="26"/>
      <c r="F44" s="26"/>
      <c r="G44" s="26"/>
      <c r="H44" s="26"/>
      <c r="I44" s="26"/>
    </row>
    <row r="45" spans="1:9" s="4" customFormat="1" ht="10" x14ac:dyDescent="0.2">
      <c r="A45" s="23">
        <v>20</v>
      </c>
      <c r="B45" s="24"/>
      <c r="C45" s="25" t="s">
        <v>6</v>
      </c>
      <c r="D45" s="26">
        <f>+'2013'!D45*1.0126</f>
        <v>15.23</v>
      </c>
      <c r="E45" s="26">
        <f t="shared" ref="E45:I45" si="19">+D45*1.04</f>
        <v>15.84</v>
      </c>
      <c r="F45" s="26">
        <f t="shared" si="19"/>
        <v>16.47</v>
      </c>
      <c r="G45" s="26">
        <f t="shared" si="19"/>
        <v>17.13</v>
      </c>
      <c r="H45" s="26">
        <f t="shared" si="19"/>
        <v>17.82</v>
      </c>
      <c r="I45" s="26">
        <f t="shared" si="19"/>
        <v>18.53</v>
      </c>
    </row>
    <row r="46" spans="1:9" s="4" customFormat="1" ht="10" x14ac:dyDescent="0.2">
      <c r="A46" s="32"/>
      <c r="B46" s="29"/>
      <c r="C46" s="30"/>
      <c r="D46" s="26"/>
      <c r="E46" s="26"/>
      <c r="F46" s="26"/>
      <c r="G46" s="26"/>
      <c r="H46" s="26"/>
      <c r="I46" s="26"/>
    </row>
    <row r="47" spans="1:9" s="4" customFormat="1" ht="10" x14ac:dyDescent="0.2">
      <c r="A47" s="23">
        <v>21</v>
      </c>
      <c r="B47" s="24"/>
      <c r="C47" s="25" t="s">
        <v>6</v>
      </c>
      <c r="D47" s="26">
        <f>+'2013'!D47*1.0126</f>
        <v>15.6</v>
      </c>
      <c r="E47" s="26">
        <f t="shared" ref="E47:I47" si="20">+D47*1.04</f>
        <v>16.22</v>
      </c>
      <c r="F47" s="26">
        <f t="shared" si="20"/>
        <v>16.87</v>
      </c>
      <c r="G47" s="26">
        <f t="shared" si="20"/>
        <v>17.54</v>
      </c>
      <c r="H47" s="26">
        <f t="shared" si="20"/>
        <v>18.239999999999998</v>
      </c>
      <c r="I47" s="26">
        <f t="shared" si="20"/>
        <v>18.97</v>
      </c>
    </row>
    <row r="48" spans="1:9" s="4" customFormat="1" ht="10" x14ac:dyDescent="0.2">
      <c r="A48" s="23"/>
      <c r="B48" s="29"/>
      <c r="C48" s="30"/>
      <c r="D48" s="26"/>
      <c r="E48" s="26"/>
      <c r="F48" s="26"/>
      <c r="G48" s="26"/>
      <c r="H48" s="26"/>
      <c r="I48" s="26"/>
    </row>
    <row r="49" spans="1:12" s="4" customFormat="1" ht="10" x14ac:dyDescent="0.2">
      <c r="A49" s="23">
        <v>22</v>
      </c>
      <c r="B49" s="24"/>
      <c r="C49" s="25" t="s">
        <v>6</v>
      </c>
      <c r="D49" s="26">
        <f>+'2013'!D49*1.0126</f>
        <v>16</v>
      </c>
      <c r="E49" s="26">
        <f t="shared" ref="E49:I49" si="21">+D49*1.04</f>
        <v>16.64</v>
      </c>
      <c r="F49" s="26">
        <f t="shared" si="21"/>
        <v>17.309999999999999</v>
      </c>
      <c r="G49" s="26">
        <f t="shared" si="21"/>
        <v>18</v>
      </c>
      <c r="H49" s="26">
        <f t="shared" si="21"/>
        <v>18.72</v>
      </c>
      <c r="I49" s="26">
        <f t="shared" si="21"/>
        <v>19.47</v>
      </c>
    </row>
    <row r="50" spans="1:12" s="4" customFormat="1" ht="10" x14ac:dyDescent="0.2">
      <c r="A50" s="32"/>
      <c r="B50" s="29"/>
      <c r="C50" s="30"/>
      <c r="D50" s="26"/>
      <c r="E50" s="26"/>
      <c r="F50" s="26"/>
      <c r="G50" s="26"/>
      <c r="H50" s="26"/>
      <c r="I50" s="26"/>
    </row>
    <row r="51" spans="1:12" s="4" customFormat="1" ht="10" x14ac:dyDescent="0.2">
      <c r="A51" s="23">
        <v>23</v>
      </c>
      <c r="B51" s="24"/>
      <c r="C51" s="25" t="s">
        <v>6</v>
      </c>
      <c r="D51" s="26">
        <f>+'2013'!D51*1.0126</f>
        <v>16.39</v>
      </c>
      <c r="E51" s="26">
        <f t="shared" ref="E51:I51" si="22">+D51*1.04</f>
        <v>17.05</v>
      </c>
      <c r="F51" s="26">
        <f t="shared" si="22"/>
        <v>17.73</v>
      </c>
      <c r="G51" s="26">
        <f t="shared" si="22"/>
        <v>18.440000000000001</v>
      </c>
      <c r="H51" s="26">
        <f t="shared" si="22"/>
        <v>19.18</v>
      </c>
      <c r="I51" s="26">
        <f t="shared" si="22"/>
        <v>19.95</v>
      </c>
    </row>
    <row r="52" spans="1:12" s="4" customFormat="1" ht="10" x14ac:dyDescent="0.2">
      <c r="A52" s="23"/>
      <c r="B52" s="29"/>
      <c r="C52" s="30"/>
      <c r="D52" s="26"/>
      <c r="E52" s="26"/>
      <c r="F52" s="26"/>
      <c r="G52" s="26"/>
      <c r="H52" s="26"/>
      <c r="I52" s="26"/>
    </row>
    <row r="53" spans="1:12" s="4" customFormat="1" ht="10" x14ac:dyDescent="0.2">
      <c r="A53" s="23">
        <v>24</v>
      </c>
      <c r="B53" s="24" t="s">
        <v>19</v>
      </c>
      <c r="C53" s="25" t="s">
        <v>6</v>
      </c>
      <c r="D53" s="26">
        <f>+'2013'!D53*1.0126</f>
        <v>16.809999999999999</v>
      </c>
      <c r="E53" s="26">
        <f t="shared" ref="E53:I53" si="23">+D53*1.04</f>
        <v>17.48</v>
      </c>
      <c r="F53" s="26">
        <f t="shared" si="23"/>
        <v>18.18</v>
      </c>
      <c r="G53" s="26">
        <f t="shared" si="23"/>
        <v>18.91</v>
      </c>
      <c r="H53" s="26">
        <f t="shared" si="23"/>
        <v>19.670000000000002</v>
      </c>
      <c r="I53" s="26">
        <f t="shared" si="23"/>
        <v>20.46</v>
      </c>
    </row>
    <row r="54" spans="1:12" s="4" customFormat="1" ht="10" x14ac:dyDescent="0.2">
      <c r="A54" s="32"/>
      <c r="B54" s="29"/>
      <c r="C54" s="30"/>
      <c r="D54" s="26"/>
      <c r="E54" s="26"/>
      <c r="F54" s="26"/>
      <c r="G54" s="26"/>
      <c r="H54" s="26"/>
      <c r="I54" s="26"/>
    </row>
    <row r="55" spans="1:12" s="4" customFormat="1" ht="10" x14ac:dyDescent="0.2">
      <c r="A55" s="23">
        <v>25</v>
      </c>
      <c r="B55" s="24"/>
      <c r="C55" s="25" t="s">
        <v>6</v>
      </c>
      <c r="D55" s="26">
        <f>+'2013'!D55*1.0126</f>
        <v>17.21</v>
      </c>
      <c r="E55" s="26">
        <f t="shared" ref="E55:I55" si="24">+D55*1.04</f>
        <v>17.899999999999999</v>
      </c>
      <c r="F55" s="26">
        <f t="shared" si="24"/>
        <v>18.62</v>
      </c>
      <c r="G55" s="26">
        <f t="shared" si="24"/>
        <v>19.36</v>
      </c>
      <c r="H55" s="26">
        <f t="shared" si="24"/>
        <v>20.13</v>
      </c>
      <c r="I55" s="26">
        <f t="shared" si="24"/>
        <v>20.94</v>
      </c>
    </row>
    <row r="56" spans="1:12" s="4" customFormat="1" ht="10" x14ac:dyDescent="0.2">
      <c r="A56" s="23"/>
      <c r="B56" s="29"/>
      <c r="C56" s="30"/>
      <c r="D56" s="26"/>
      <c r="E56" s="26"/>
      <c r="F56" s="26"/>
      <c r="G56" s="26"/>
      <c r="H56" s="26"/>
      <c r="I56" s="26"/>
    </row>
    <row r="57" spans="1:12" s="4" customFormat="1" ht="10" x14ac:dyDescent="0.2">
      <c r="A57" s="23">
        <v>26</v>
      </c>
      <c r="B57" s="24"/>
      <c r="C57" s="25" t="s">
        <v>6</v>
      </c>
      <c r="D57" s="26">
        <f>+'2013'!D57*1.0126</f>
        <v>17.649999999999999</v>
      </c>
      <c r="E57" s="26">
        <f t="shared" ref="E57:I57" si="25">+D57*1.04</f>
        <v>18.36</v>
      </c>
      <c r="F57" s="26">
        <f t="shared" si="25"/>
        <v>19.09</v>
      </c>
      <c r="G57" s="26">
        <f t="shared" si="25"/>
        <v>19.850000000000001</v>
      </c>
      <c r="H57" s="26">
        <f t="shared" si="25"/>
        <v>20.64</v>
      </c>
      <c r="I57" s="26">
        <f t="shared" si="25"/>
        <v>21.47</v>
      </c>
    </row>
    <row r="58" spans="1:12" s="4" customFormat="1" ht="10" x14ac:dyDescent="0.2">
      <c r="A58" s="33"/>
      <c r="B58" s="29"/>
      <c r="C58" s="30"/>
      <c r="D58" s="26"/>
      <c r="E58" s="26"/>
      <c r="F58" s="26"/>
      <c r="G58" s="26"/>
      <c r="H58" s="26"/>
      <c r="I58" s="26"/>
    </row>
    <row r="59" spans="1:12" s="4" customFormat="1" ht="10" x14ac:dyDescent="0.2">
      <c r="A59" s="23">
        <v>27</v>
      </c>
      <c r="B59" s="34"/>
      <c r="C59" s="25" t="s">
        <v>6</v>
      </c>
      <c r="D59" s="26">
        <f>+'2013'!D59*1.0126</f>
        <v>18.100000000000001</v>
      </c>
      <c r="E59" s="26">
        <f t="shared" ref="E59:I59" si="26">+D59*1.04</f>
        <v>18.82</v>
      </c>
      <c r="F59" s="26">
        <f t="shared" si="26"/>
        <v>19.57</v>
      </c>
      <c r="G59" s="26">
        <f t="shared" si="26"/>
        <v>20.350000000000001</v>
      </c>
      <c r="H59" s="26">
        <f t="shared" si="26"/>
        <v>21.16</v>
      </c>
      <c r="I59" s="26">
        <f t="shared" si="26"/>
        <v>22.01</v>
      </c>
    </row>
    <row r="60" spans="1:12" s="4" customFormat="1" ht="10" x14ac:dyDescent="0.2">
      <c r="A60" s="32"/>
      <c r="B60" s="35"/>
      <c r="C60" s="30"/>
      <c r="D60" s="26"/>
      <c r="E60" s="26"/>
      <c r="F60" s="26"/>
      <c r="G60" s="26"/>
      <c r="H60" s="26"/>
      <c r="I60" s="26"/>
    </row>
    <row r="61" spans="1:12" s="4" customFormat="1" ht="10" x14ac:dyDescent="0.2">
      <c r="A61" s="23">
        <v>28</v>
      </c>
      <c r="B61" s="35"/>
      <c r="C61" s="25" t="s">
        <v>6</v>
      </c>
      <c r="D61" s="26">
        <f>+'2013'!D61*1.0126</f>
        <v>18.559999999999999</v>
      </c>
      <c r="E61" s="26">
        <f t="shared" ref="E61:I61" si="27">+D61*1.04</f>
        <v>19.3</v>
      </c>
      <c r="F61" s="26">
        <f t="shared" si="27"/>
        <v>20.07</v>
      </c>
      <c r="G61" s="26">
        <f t="shared" si="27"/>
        <v>20.87</v>
      </c>
      <c r="H61" s="26">
        <f t="shared" si="27"/>
        <v>21.7</v>
      </c>
      <c r="I61" s="26">
        <f t="shared" si="27"/>
        <v>22.57</v>
      </c>
    </row>
    <row r="62" spans="1:12" s="4" customFormat="1" ht="10" x14ac:dyDescent="0.2">
      <c r="A62" s="23"/>
      <c r="B62" s="29"/>
      <c r="C62" s="30"/>
      <c r="D62" s="26"/>
      <c r="E62" s="26"/>
      <c r="F62" s="26"/>
      <c r="G62" s="26"/>
      <c r="H62" s="26"/>
      <c r="I62" s="26"/>
    </row>
    <row r="63" spans="1:12" s="4" customFormat="1" ht="10" x14ac:dyDescent="0.2">
      <c r="A63" s="23">
        <v>29</v>
      </c>
      <c r="B63" s="35"/>
      <c r="C63" s="25" t="s">
        <v>6</v>
      </c>
      <c r="D63" s="26">
        <f>+'2013'!D63*1.0126</f>
        <v>19.03</v>
      </c>
      <c r="E63" s="26">
        <f t="shared" ref="E63:I63" si="28">+D63*1.04</f>
        <v>19.79</v>
      </c>
      <c r="F63" s="26">
        <f t="shared" si="28"/>
        <v>20.58</v>
      </c>
      <c r="G63" s="26">
        <f t="shared" si="28"/>
        <v>21.4</v>
      </c>
      <c r="H63" s="26">
        <f t="shared" si="28"/>
        <v>22.26</v>
      </c>
      <c r="I63" s="26">
        <f t="shared" si="28"/>
        <v>23.15</v>
      </c>
      <c r="L63" s="52"/>
    </row>
    <row r="64" spans="1:12" s="4" customFormat="1" ht="10.5" thickBot="1" x14ac:dyDescent="0.25">
      <c r="A64" s="41"/>
      <c r="B64" s="39"/>
      <c r="C64" s="55"/>
      <c r="D64" s="37"/>
      <c r="E64" s="37"/>
      <c r="F64" s="37"/>
      <c r="G64" s="37"/>
      <c r="H64" s="37"/>
      <c r="I64" s="37"/>
    </row>
    <row r="65" spans="1:9" s="4" customFormat="1" ht="15" customHeight="1" x14ac:dyDescent="0.2">
      <c r="A65" s="44">
        <v>30</v>
      </c>
      <c r="B65" s="45"/>
      <c r="C65" s="46" t="s">
        <v>6</v>
      </c>
      <c r="D65" s="47">
        <f>+'2013'!D65*1.0126</f>
        <v>19.5</v>
      </c>
      <c r="E65" s="47">
        <f t="shared" ref="E65:I65" si="29">+D65*1.04</f>
        <v>20.28</v>
      </c>
      <c r="F65" s="47">
        <f t="shared" si="29"/>
        <v>21.09</v>
      </c>
      <c r="G65" s="47">
        <f t="shared" si="29"/>
        <v>21.93</v>
      </c>
      <c r="H65" s="47">
        <f t="shared" si="29"/>
        <v>22.81</v>
      </c>
      <c r="I65" s="47">
        <f t="shared" si="29"/>
        <v>23.72</v>
      </c>
    </row>
    <row r="66" spans="1:9" s="4" customFormat="1" ht="10" x14ac:dyDescent="0.2">
      <c r="A66" s="23"/>
      <c r="B66" s="24"/>
      <c r="C66" s="25"/>
      <c r="D66" s="26"/>
      <c r="E66" s="26"/>
      <c r="F66" s="26"/>
      <c r="G66" s="26"/>
      <c r="H66" s="26"/>
      <c r="I66" s="26"/>
    </row>
    <row r="67" spans="1:9" s="4" customFormat="1" ht="10" x14ac:dyDescent="0.2">
      <c r="A67" s="23">
        <v>31</v>
      </c>
      <c r="B67" s="29" t="s">
        <v>20</v>
      </c>
      <c r="C67" s="25" t="s">
        <v>6</v>
      </c>
      <c r="D67" s="26">
        <f>+'2013'!D67*1.0126</f>
        <v>19.98</v>
      </c>
      <c r="E67" s="26">
        <f t="shared" ref="E67:I67" si="30">+D67*1.04</f>
        <v>20.78</v>
      </c>
      <c r="F67" s="26">
        <f t="shared" si="30"/>
        <v>21.61</v>
      </c>
      <c r="G67" s="26">
        <f t="shared" si="30"/>
        <v>22.47</v>
      </c>
      <c r="H67" s="26">
        <f t="shared" si="30"/>
        <v>23.37</v>
      </c>
      <c r="I67" s="26">
        <f t="shared" si="30"/>
        <v>24.3</v>
      </c>
    </row>
    <row r="68" spans="1:9" s="4" customFormat="1" ht="10" x14ac:dyDescent="0.2">
      <c r="A68" s="23"/>
      <c r="B68" s="29" t="s">
        <v>21</v>
      </c>
      <c r="C68" s="30"/>
      <c r="D68" s="26"/>
      <c r="E68" s="26"/>
      <c r="F68" s="26"/>
      <c r="G68" s="26"/>
      <c r="H68" s="26"/>
      <c r="I68" s="26"/>
    </row>
    <row r="69" spans="1:9" s="4" customFormat="1" ht="10" x14ac:dyDescent="0.2">
      <c r="A69" s="23"/>
      <c r="B69" s="29" t="s">
        <v>22</v>
      </c>
      <c r="C69" s="30"/>
      <c r="D69" s="26"/>
      <c r="E69" s="26"/>
      <c r="F69" s="26"/>
      <c r="G69" s="26"/>
      <c r="H69" s="26"/>
      <c r="I69" s="26"/>
    </row>
    <row r="70" spans="1:9" s="4" customFormat="1" ht="10" x14ac:dyDescent="0.2">
      <c r="A70" s="23"/>
      <c r="B70" s="29"/>
      <c r="C70" s="30"/>
      <c r="D70" s="26"/>
      <c r="E70" s="26"/>
      <c r="F70" s="26"/>
      <c r="G70" s="26"/>
      <c r="H70" s="26"/>
      <c r="I70" s="26"/>
    </row>
    <row r="71" spans="1:9" s="4" customFormat="1" ht="10" x14ac:dyDescent="0.2">
      <c r="A71" s="23">
        <v>32</v>
      </c>
      <c r="B71" s="34"/>
      <c r="C71" s="25" t="s">
        <v>6</v>
      </c>
      <c r="D71" s="26">
        <f>+'2013'!D71*1.0126</f>
        <v>20.48</v>
      </c>
      <c r="E71" s="26">
        <f t="shared" ref="E71:I71" si="31">+D71*1.04</f>
        <v>21.3</v>
      </c>
      <c r="F71" s="26">
        <f t="shared" si="31"/>
        <v>22.15</v>
      </c>
      <c r="G71" s="26">
        <f t="shared" si="31"/>
        <v>23.04</v>
      </c>
      <c r="H71" s="26">
        <f t="shared" si="31"/>
        <v>23.96</v>
      </c>
      <c r="I71" s="26">
        <f t="shared" si="31"/>
        <v>24.92</v>
      </c>
    </row>
    <row r="72" spans="1:9" s="4" customFormat="1" ht="10" x14ac:dyDescent="0.2">
      <c r="A72" s="32"/>
      <c r="B72" s="29"/>
      <c r="C72" s="30"/>
      <c r="D72" s="26"/>
      <c r="E72" s="26"/>
      <c r="F72" s="26"/>
      <c r="G72" s="26"/>
      <c r="H72" s="26"/>
      <c r="I72" s="26"/>
    </row>
    <row r="73" spans="1:9" s="4" customFormat="1" ht="10" x14ac:dyDescent="0.2">
      <c r="A73" s="23">
        <v>33</v>
      </c>
      <c r="B73" s="35"/>
      <c r="C73" s="25" t="s">
        <v>6</v>
      </c>
      <c r="D73" s="26">
        <f>+'2013'!D73*1.0126</f>
        <v>21</v>
      </c>
      <c r="E73" s="26">
        <f t="shared" ref="E73:I78" si="32">+D73*1.04</f>
        <v>21.84</v>
      </c>
      <c r="F73" s="26">
        <f t="shared" si="32"/>
        <v>22.71</v>
      </c>
      <c r="G73" s="26">
        <f t="shared" si="32"/>
        <v>23.62</v>
      </c>
      <c r="H73" s="26">
        <f t="shared" si="32"/>
        <v>24.56</v>
      </c>
      <c r="I73" s="26">
        <f t="shared" si="32"/>
        <v>25.54</v>
      </c>
    </row>
    <row r="74" spans="1:9" s="4" customFormat="1" ht="10" x14ac:dyDescent="0.2">
      <c r="A74" s="32"/>
      <c r="B74" s="29"/>
      <c r="C74" s="30"/>
      <c r="D74" s="26"/>
      <c r="E74" s="26"/>
      <c r="F74" s="26"/>
      <c r="G74" s="26"/>
      <c r="H74" s="26"/>
      <c r="I74" s="26"/>
    </row>
    <row r="75" spans="1:9" s="4" customFormat="1" ht="10" x14ac:dyDescent="0.2">
      <c r="A75" s="23">
        <v>34</v>
      </c>
      <c r="B75" s="29" t="s">
        <v>23</v>
      </c>
      <c r="C75" s="25" t="s">
        <v>6</v>
      </c>
      <c r="D75" s="26">
        <f>+'2013'!D75*1.0126</f>
        <v>21.52</v>
      </c>
      <c r="E75" s="26">
        <f t="shared" si="32"/>
        <v>22.38</v>
      </c>
      <c r="F75" s="26">
        <f t="shared" si="32"/>
        <v>23.28</v>
      </c>
      <c r="G75" s="26">
        <f t="shared" si="32"/>
        <v>24.21</v>
      </c>
      <c r="H75" s="26">
        <f t="shared" si="32"/>
        <v>25.18</v>
      </c>
      <c r="I75" s="26">
        <f t="shared" si="32"/>
        <v>26.19</v>
      </c>
    </row>
    <row r="76" spans="1:9" s="4" customFormat="1" ht="10" x14ac:dyDescent="0.2">
      <c r="A76" s="23"/>
      <c r="B76" s="29" t="s">
        <v>24</v>
      </c>
      <c r="C76" s="25"/>
      <c r="D76" s="26"/>
      <c r="E76" s="26"/>
      <c r="F76" s="26"/>
      <c r="G76" s="26"/>
      <c r="H76" s="26"/>
      <c r="I76" s="26"/>
    </row>
    <row r="77" spans="1:9" s="4" customFormat="1" ht="10" x14ac:dyDescent="0.2">
      <c r="A77" s="23"/>
      <c r="B77" s="24"/>
      <c r="C77" s="25"/>
      <c r="D77" s="26"/>
      <c r="E77" s="26"/>
      <c r="F77" s="26"/>
      <c r="G77" s="26"/>
      <c r="H77" s="26"/>
      <c r="I77" s="26"/>
    </row>
    <row r="78" spans="1:9" s="4" customFormat="1" ht="10" x14ac:dyDescent="0.2">
      <c r="A78" s="23">
        <v>35</v>
      </c>
      <c r="B78" s="24" t="s">
        <v>25</v>
      </c>
      <c r="C78" s="25" t="s">
        <v>6</v>
      </c>
      <c r="D78" s="26">
        <f>+'2013'!D78*1.0126</f>
        <v>22.05</v>
      </c>
      <c r="E78" s="26">
        <f t="shared" si="32"/>
        <v>22.93</v>
      </c>
      <c r="F78" s="26">
        <f t="shared" si="32"/>
        <v>23.85</v>
      </c>
      <c r="G78" s="26">
        <f t="shared" si="32"/>
        <v>24.8</v>
      </c>
      <c r="H78" s="26">
        <f t="shared" si="32"/>
        <v>25.79</v>
      </c>
      <c r="I78" s="26">
        <f t="shared" si="32"/>
        <v>26.82</v>
      </c>
    </row>
    <row r="79" spans="1:9" s="4" customFormat="1" ht="10" x14ac:dyDescent="0.2">
      <c r="A79" s="23"/>
      <c r="B79" s="24" t="s">
        <v>26</v>
      </c>
      <c r="C79" s="30"/>
      <c r="D79" s="26"/>
      <c r="E79" s="26"/>
      <c r="F79" s="26"/>
      <c r="G79" s="26"/>
      <c r="H79" s="26"/>
      <c r="I79" s="26"/>
    </row>
    <row r="80" spans="1:9" s="4" customFormat="1" ht="10" x14ac:dyDescent="0.2">
      <c r="A80" s="32"/>
      <c r="B80" s="24" t="s">
        <v>27</v>
      </c>
      <c r="C80" s="30"/>
      <c r="D80" s="26"/>
      <c r="E80" s="26"/>
      <c r="F80" s="26"/>
      <c r="G80" s="26"/>
      <c r="H80" s="26"/>
      <c r="I80" s="26"/>
    </row>
    <row r="81" spans="1:9" s="4" customFormat="1" ht="10" x14ac:dyDescent="0.2">
      <c r="A81" s="32"/>
      <c r="B81" s="35"/>
      <c r="C81" s="30"/>
      <c r="D81" s="26"/>
      <c r="E81" s="26"/>
      <c r="F81" s="26"/>
      <c r="G81" s="26"/>
      <c r="H81" s="26"/>
      <c r="I81" s="26"/>
    </row>
    <row r="82" spans="1:9" s="4" customFormat="1" ht="10" x14ac:dyDescent="0.2">
      <c r="A82" s="23">
        <v>36</v>
      </c>
      <c r="B82" s="24"/>
      <c r="C82" s="25" t="s">
        <v>6</v>
      </c>
      <c r="D82" s="26">
        <f>+'2013'!D82*1.0126</f>
        <v>22.62</v>
      </c>
      <c r="E82" s="26">
        <f t="shared" ref="E82:I84" si="33">+D82*1.04</f>
        <v>23.52</v>
      </c>
      <c r="F82" s="26">
        <f t="shared" si="33"/>
        <v>24.46</v>
      </c>
      <c r="G82" s="26">
        <f t="shared" si="33"/>
        <v>25.44</v>
      </c>
      <c r="H82" s="26">
        <f t="shared" si="33"/>
        <v>26.46</v>
      </c>
      <c r="I82" s="26">
        <f t="shared" si="33"/>
        <v>27.52</v>
      </c>
    </row>
    <row r="83" spans="1:9" s="4" customFormat="1" ht="10" x14ac:dyDescent="0.2">
      <c r="A83" s="32"/>
      <c r="B83" s="29"/>
      <c r="C83" s="30"/>
      <c r="D83" s="26"/>
      <c r="E83" s="26"/>
      <c r="F83" s="26"/>
      <c r="G83" s="26"/>
      <c r="H83" s="26"/>
      <c r="I83" s="26"/>
    </row>
    <row r="84" spans="1:9" s="4" customFormat="1" ht="10" x14ac:dyDescent="0.2">
      <c r="A84" s="23">
        <v>37</v>
      </c>
      <c r="B84" s="29" t="s">
        <v>30</v>
      </c>
      <c r="C84" s="25" t="s">
        <v>6</v>
      </c>
      <c r="D84" s="26">
        <f>+'2013'!D84*1.0126</f>
        <v>23.16</v>
      </c>
      <c r="E84" s="26">
        <f t="shared" si="33"/>
        <v>24.09</v>
      </c>
      <c r="F84" s="26">
        <f t="shared" si="33"/>
        <v>25.05</v>
      </c>
      <c r="G84" s="26">
        <f t="shared" si="33"/>
        <v>26.05</v>
      </c>
      <c r="H84" s="26">
        <f t="shared" si="33"/>
        <v>27.09</v>
      </c>
      <c r="I84" s="26">
        <f t="shared" si="33"/>
        <v>28.17</v>
      </c>
    </row>
    <row r="85" spans="1:9" s="4" customFormat="1" ht="10" x14ac:dyDescent="0.2">
      <c r="A85" s="32"/>
      <c r="B85" s="29" t="s">
        <v>32</v>
      </c>
      <c r="C85" s="30"/>
      <c r="D85" s="26"/>
      <c r="E85" s="26"/>
      <c r="F85" s="26"/>
      <c r="G85" s="26"/>
      <c r="H85" s="26"/>
      <c r="I85" s="26"/>
    </row>
    <row r="86" spans="1:9" s="4" customFormat="1" ht="10" x14ac:dyDescent="0.2">
      <c r="A86" s="32"/>
      <c r="B86" s="29" t="s">
        <v>33</v>
      </c>
      <c r="C86" s="30"/>
      <c r="D86" s="26"/>
      <c r="E86" s="26"/>
      <c r="F86" s="26"/>
      <c r="G86" s="26"/>
      <c r="H86" s="26"/>
      <c r="I86" s="26"/>
    </row>
    <row r="87" spans="1:9" s="4" customFormat="1" ht="10" x14ac:dyDescent="0.2">
      <c r="A87" s="32"/>
      <c r="C87" s="30"/>
      <c r="D87" s="26"/>
      <c r="E87" s="26"/>
      <c r="F87" s="26"/>
      <c r="G87" s="26"/>
      <c r="H87" s="26"/>
      <c r="I87" s="26"/>
    </row>
    <row r="88" spans="1:9" s="4" customFormat="1" ht="10" x14ac:dyDescent="0.2">
      <c r="A88" s="23">
        <v>38</v>
      </c>
      <c r="B88" s="24" t="s">
        <v>34</v>
      </c>
      <c r="C88" s="25" t="s">
        <v>6</v>
      </c>
      <c r="D88" s="26">
        <f>+'2013'!D88*1.0126</f>
        <v>23.75</v>
      </c>
      <c r="E88" s="26">
        <f t="shared" ref="E88:I91" si="34">+D88*1.04</f>
        <v>24.7</v>
      </c>
      <c r="F88" s="26">
        <f t="shared" si="34"/>
        <v>25.69</v>
      </c>
      <c r="G88" s="26">
        <f t="shared" si="34"/>
        <v>26.72</v>
      </c>
      <c r="H88" s="26">
        <f t="shared" si="34"/>
        <v>27.79</v>
      </c>
      <c r="I88" s="26">
        <f t="shared" si="34"/>
        <v>28.9</v>
      </c>
    </row>
    <row r="89" spans="1:9" s="4" customFormat="1" ht="10" x14ac:dyDescent="0.2">
      <c r="A89" s="23"/>
      <c r="B89" s="24" t="s">
        <v>58</v>
      </c>
      <c r="C89" s="25"/>
      <c r="D89" s="26"/>
      <c r="E89" s="26"/>
      <c r="F89" s="26"/>
      <c r="G89" s="26"/>
      <c r="H89" s="26"/>
      <c r="I89" s="26"/>
    </row>
    <row r="90" spans="1:9" s="4" customFormat="1" ht="10" x14ac:dyDescent="0.2">
      <c r="A90" s="23"/>
      <c r="B90" s="29"/>
      <c r="C90" s="25"/>
      <c r="D90" s="26"/>
      <c r="E90" s="26"/>
      <c r="F90" s="26"/>
      <c r="G90" s="26"/>
      <c r="H90" s="26"/>
      <c r="I90" s="26"/>
    </row>
    <row r="91" spans="1:9" s="4" customFormat="1" ht="10" x14ac:dyDescent="0.2">
      <c r="A91" s="23">
        <v>39</v>
      </c>
      <c r="B91" s="24" t="s">
        <v>35</v>
      </c>
      <c r="C91" s="25" t="s">
        <v>6</v>
      </c>
      <c r="D91" s="26">
        <f>+'2013'!D91*1.0126</f>
        <v>24.33</v>
      </c>
      <c r="E91" s="26">
        <f t="shared" si="34"/>
        <v>25.3</v>
      </c>
      <c r="F91" s="26">
        <f t="shared" si="34"/>
        <v>26.31</v>
      </c>
      <c r="G91" s="26">
        <f t="shared" si="34"/>
        <v>27.36</v>
      </c>
      <c r="H91" s="26">
        <f t="shared" si="34"/>
        <v>28.45</v>
      </c>
      <c r="I91" s="26">
        <f t="shared" si="34"/>
        <v>29.59</v>
      </c>
    </row>
    <row r="92" spans="1:9" s="4" customFormat="1" ht="10" x14ac:dyDescent="0.2">
      <c r="A92" s="32"/>
      <c r="B92" s="24" t="s">
        <v>37</v>
      </c>
      <c r="C92" s="30"/>
      <c r="D92" s="26"/>
      <c r="E92" s="26"/>
      <c r="F92" s="26"/>
      <c r="G92" s="26"/>
      <c r="H92" s="26"/>
      <c r="I92" s="26"/>
    </row>
    <row r="93" spans="1:9" s="4" customFormat="1" ht="10" x14ac:dyDescent="0.2">
      <c r="A93" s="32"/>
      <c r="B93" s="24" t="s">
        <v>38</v>
      </c>
      <c r="C93" s="30"/>
      <c r="D93" s="26"/>
      <c r="E93" s="26"/>
      <c r="F93" s="26"/>
      <c r="G93" s="26"/>
      <c r="H93" s="26"/>
      <c r="I93" s="26"/>
    </row>
    <row r="94" spans="1:9" s="4" customFormat="1" ht="10" x14ac:dyDescent="0.2">
      <c r="A94" s="32"/>
      <c r="B94" s="29" t="s">
        <v>39</v>
      </c>
      <c r="C94" s="30"/>
      <c r="D94" s="26"/>
      <c r="E94" s="26"/>
      <c r="F94" s="26"/>
      <c r="G94" s="26"/>
      <c r="H94" s="26"/>
      <c r="I94" s="26"/>
    </row>
    <row r="95" spans="1:9" s="4" customFormat="1" ht="10" x14ac:dyDescent="0.2">
      <c r="A95" s="32"/>
      <c r="B95" s="29" t="s">
        <v>40</v>
      </c>
      <c r="C95" s="30"/>
      <c r="D95" s="26"/>
      <c r="E95" s="26"/>
      <c r="F95" s="26"/>
      <c r="G95" s="26"/>
      <c r="H95" s="26"/>
      <c r="I95" s="26"/>
    </row>
    <row r="96" spans="1:9" s="4" customFormat="1" ht="10" x14ac:dyDescent="0.2">
      <c r="A96" s="32"/>
      <c r="B96" s="29" t="s">
        <v>41</v>
      </c>
      <c r="C96" s="30"/>
      <c r="D96" s="26"/>
      <c r="E96" s="26"/>
      <c r="F96" s="26"/>
      <c r="G96" s="26"/>
      <c r="H96" s="26"/>
      <c r="I96" s="26"/>
    </row>
    <row r="97" spans="1:9" s="4" customFormat="1" ht="10" x14ac:dyDescent="0.2">
      <c r="A97" s="32"/>
      <c r="B97" s="29" t="s">
        <v>63</v>
      </c>
      <c r="C97" s="30"/>
      <c r="D97" s="26"/>
      <c r="E97" s="26"/>
      <c r="F97" s="26"/>
      <c r="G97" s="26"/>
      <c r="H97" s="26"/>
      <c r="I97" s="26"/>
    </row>
    <row r="98" spans="1:9" s="4" customFormat="1" ht="10" x14ac:dyDescent="0.2">
      <c r="A98" s="32"/>
      <c r="B98" s="29" t="s">
        <v>28</v>
      </c>
      <c r="C98" s="30"/>
      <c r="D98" s="26"/>
      <c r="E98" s="26"/>
      <c r="F98" s="26"/>
      <c r="G98" s="26"/>
      <c r="H98" s="26"/>
      <c r="I98" s="26"/>
    </row>
    <row r="99" spans="1:9" s="4" customFormat="1" ht="10" x14ac:dyDescent="0.2">
      <c r="A99" s="32"/>
      <c r="B99" s="24" t="s">
        <v>29</v>
      </c>
      <c r="C99" s="30"/>
      <c r="D99" s="26"/>
      <c r="E99" s="26"/>
      <c r="F99" s="26"/>
      <c r="G99" s="26"/>
      <c r="H99" s="26"/>
      <c r="I99" s="26"/>
    </row>
    <row r="100" spans="1:9" s="4" customFormat="1" ht="10" x14ac:dyDescent="0.2">
      <c r="A100" s="32"/>
      <c r="B100" s="29"/>
      <c r="C100" s="30"/>
      <c r="D100" s="26"/>
      <c r="E100" s="26"/>
      <c r="F100" s="26"/>
      <c r="G100" s="26"/>
      <c r="H100" s="26"/>
      <c r="I100" s="26"/>
    </row>
    <row r="101" spans="1:9" s="4" customFormat="1" ht="10" x14ac:dyDescent="0.2">
      <c r="A101" s="23">
        <v>40</v>
      </c>
      <c r="B101" s="29" t="s">
        <v>42</v>
      </c>
      <c r="C101" s="25" t="s">
        <v>6</v>
      </c>
      <c r="D101" s="26">
        <f>+'2013'!D103*1.0126</f>
        <v>25.58</v>
      </c>
      <c r="E101" s="26">
        <f t="shared" ref="E101:I103" si="35">+D101*1.04</f>
        <v>26.6</v>
      </c>
      <c r="F101" s="26">
        <f t="shared" si="35"/>
        <v>27.66</v>
      </c>
      <c r="G101" s="26">
        <f t="shared" si="35"/>
        <v>28.77</v>
      </c>
      <c r="H101" s="26">
        <f t="shared" si="35"/>
        <v>29.92</v>
      </c>
      <c r="I101" s="26">
        <f t="shared" si="35"/>
        <v>31.12</v>
      </c>
    </row>
    <row r="102" spans="1:9" s="4" customFormat="1" ht="10" x14ac:dyDescent="0.2">
      <c r="A102" s="23"/>
      <c r="B102" s="29"/>
      <c r="C102" s="30"/>
      <c r="D102" s="26"/>
      <c r="E102" s="26"/>
      <c r="F102" s="26"/>
      <c r="G102" s="26"/>
      <c r="H102" s="26"/>
      <c r="I102" s="26"/>
    </row>
    <row r="103" spans="1:9" s="4" customFormat="1" ht="10" x14ac:dyDescent="0.2">
      <c r="A103" s="23">
        <v>41</v>
      </c>
      <c r="B103" s="29" t="s">
        <v>43</v>
      </c>
      <c r="C103" s="25" t="s">
        <v>6</v>
      </c>
      <c r="D103" s="26">
        <f>+'2013'!D105*1.0126</f>
        <v>26.22</v>
      </c>
      <c r="E103" s="26">
        <f t="shared" si="35"/>
        <v>27.27</v>
      </c>
      <c r="F103" s="26">
        <f t="shared" si="35"/>
        <v>28.36</v>
      </c>
      <c r="G103" s="26">
        <f t="shared" si="35"/>
        <v>29.49</v>
      </c>
      <c r="H103" s="26">
        <f t="shared" si="35"/>
        <v>30.67</v>
      </c>
      <c r="I103" s="26">
        <f t="shared" si="35"/>
        <v>31.9</v>
      </c>
    </row>
    <row r="104" spans="1:9" s="4" customFormat="1" ht="10" x14ac:dyDescent="0.2">
      <c r="A104" s="23"/>
      <c r="B104" s="29"/>
      <c r="C104" s="30"/>
      <c r="D104" s="26"/>
      <c r="E104" s="26"/>
      <c r="F104" s="26"/>
      <c r="G104" s="26"/>
      <c r="H104" s="26"/>
      <c r="I104" s="26"/>
    </row>
    <row r="105" spans="1:9" s="4" customFormat="1" ht="10" x14ac:dyDescent="0.2">
      <c r="A105" s="23">
        <v>42</v>
      </c>
      <c r="B105" s="29" t="s">
        <v>44</v>
      </c>
      <c r="C105" s="25" t="s">
        <v>6</v>
      </c>
      <c r="D105" s="26">
        <f>+'2013'!D108*1.0126</f>
        <v>26.88</v>
      </c>
      <c r="E105" s="26">
        <f t="shared" ref="E105:I105" si="36">+D105*1.04</f>
        <v>27.96</v>
      </c>
      <c r="F105" s="26">
        <f t="shared" si="36"/>
        <v>29.08</v>
      </c>
      <c r="G105" s="26">
        <f t="shared" si="36"/>
        <v>30.24</v>
      </c>
      <c r="H105" s="26">
        <f t="shared" si="36"/>
        <v>31.45</v>
      </c>
      <c r="I105" s="26">
        <f t="shared" si="36"/>
        <v>32.71</v>
      </c>
    </row>
    <row r="106" spans="1:9" s="4" customFormat="1" ht="10" x14ac:dyDescent="0.2">
      <c r="A106" s="23"/>
      <c r="B106" s="29" t="s">
        <v>36</v>
      </c>
      <c r="C106" s="30"/>
      <c r="D106" s="26"/>
      <c r="E106" s="26"/>
      <c r="F106" s="26"/>
      <c r="G106" s="26"/>
      <c r="H106" s="26"/>
      <c r="I106" s="26"/>
    </row>
    <row r="107" spans="1:9" s="4" customFormat="1" ht="10" x14ac:dyDescent="0.2">
      <c r="A107" s="23"/>
      <c r="B107" s="24"/>
      <c r="C107" s="30"/>
      <c r="D107" s="26"/>
      <c r="E107" s="26"/>
      <c r="F107" s="26"/>
      <c r="G107" s="26"/>
      <c r="H107" s="26"/>
      <c r="I107" s="26"/>
    </row>
    <row r="108" spans="1:9" s="4" customFormat="1" ht="10" x14ac:dyDescent="0.2">
      <c r="A108" s="23">
        <v>43</v>
      </c>
      <c r="B108" s="29" t="s">
        <v>47</v>
      </c>
      <c r="C108" s="25" t="s">
        <v>6</v>
      </c>
      <c r="D108" s="26">
        <f>+'2013'!D112*1.0126</f>
        <v>27.54</v>
      </c>
      <c r="E108" s="26">
        <f t="shared" ref="E108:I108" si="37">+D108*1.04</f>
        <v>28.64</v>
      </c>
      <c r="F108" s="26">
        <f t="shared" si="37"/>
        <v>29.79</v>
      </c>
      <c r="G108" s="26">
        <f t="shared" si="37"/>
        <v>30.98</v>
      </c>
      <c r="H108" s="26">
        <f t="shared" si="37"/>
        <v>32.22</v>
      </c>
      <c r="I108" s="26">
        <f t="shared" si="37"/>
        <v>33.51</v>
      </c>
    </row>
    <row r="109" spans="1:9" s="4" customFormat="1" ht="10" x14ac:dyDescent="0.2">
      <c r="A109" s="32"/>
      <c r="B109" s="29" t="s">
        <v>48</v>
      </c>
      <c r="C109" s="30"/>
      <c r="D109" s="26"/>
      <c r="E109" s="26"/>
      <c r="F109" s="26"/>
      <c r="G109" s="26"/>
      <c r="H109" s="26"/>
      <c r="I109" s="26"/>
    </row>
    <row r="110" spans="1:9" s="4" customFormat="1" ht="10" x14ac:dyDescent="0.2">
      <c r="A110" s="32"/>
      <c r="B110" s="24" t="s">
        <v>49</v>
      </c>
      <c r="C110" s="30"/>
      <c r="D110" s="26"/>
      <c r="E110" s="26"/>
      <c r="F110" s="26"/>
      <c r="G110" s="26"/>
      <c r="H110" s="26"/>
      <c r="I110" s="26"/>
    </row>
    <row r="111" spans="1:9" s="4" customFormat="1" ht="10" x14ac:dyDescent="0.2">
      <c r="A111" s="23"/>
      <c r="B111" s="29"/>
      <c r="C111" s="30"/>
      <c r="D111" s="26"/>
      <c r="E111" s="26"/>
      <c r="F111" s="26"/>
      <c r="G111" s="26"/>
      <c r="H111" s="26"/>
      <c r="I111" s="26"/>
    </row>
    <row r="112" spans="1:9" s="4" customFormat="1" ht="10" x14ac:dyDescent="0.2">
      <c r="A112" s="23">
        <v>44</v>
      </c>
      <c r="B112" s="24" t="s">
        <v>50</v>
      </c>
      <c r="C112" s="25" t="s">
        <v>6</v>
      </c>
      <c r="D112" s="26">
        <f>+'2013'!D112*1.0126</f>
        <v>27.54</v>
      </c>
      <c r="E112" s="26">
        <f t="shared" ref="E112:I112" si="38">+D112*1.04</f>
        <v>28.64</v>
      </c>
      <c r="F112" s="26">
        <f t="shared" si="38"/>
        <v>29.79</v>
      </c>
      <c r="G112" s="26">
        <f t="shared" si="38"/>
        <v>30.98</v>
      </c>
      <c r="H112" s="26">
        <f t="shared" si="38"/>
        <v>32.22</v>
      </c>
      <c r="I112" s="26">
        <f t="shared" si="38"/>
        <v>33.51</v>
      </c>
    </row>
    <row r="113" spans="1:9" s="4" customFormat="1" ht="10" x14ac:dyDescent="0.2">
      <c r="A113" s="23"/>
      <c r="B113" s="24" t="s">
        <v>60</v>
      </c>
      <c r="C113" s="25"/>
      <c r="D113" s="26"/>
      <c r="E113" s="26"/>
      <c r="F113" s="26"/>
      <c r="G113" s="26"/>
      <c r="H113" s="26"/>
      <c r="I113" s="26"/>
    </row>
    <row r="114" spans="1:9" s="4" customFormat="1" ht="10" x14ac:dyDescent="0.2">
      <c r="A114" s="23"/>
      <c r="B114" s="29" t="s">
        <v>65</v>
      </c>
      <c r="C114" s="25"/>
      <c r="D114" s="26"/>
      <c r="E114" s="26"/>
      <c r="F114" s="26"/>
      <c r="G114" s="26"/>
      <c r="H114" s="26"/>
      <c r="I114" s="26"/>
    </row>
    <row r="115" spans="1:9" s="4" customFormat="1" ht="10" x14ac:dyDescent="0.2">
      <c r="A115" s="23"/>
      <c r="B115" s="29" t="s">
        <v>64</v>
      </c>
      <c r="C115" s="25"/>
      <c r="D115" s="26"/>
      <c r="E115" s="26"/>
      <c r="F115" s="26"/>
      <c r="G115" s="26"/>
      <c r="H115" s="26"/>
      <c r="I115" s="26"/>
    </row>
    <row r="116" spans="1:9" s="4" customFormat="1" ht="10" x14ac:dyDescent="0.2">
      <c r="A116" s="23"/>
      <c r="B116" s="29" t="s">
        <v>45</v>
      </c>
      <c r="C116" s="25"/>
      <c r="D116" s="26"/>
      <c r="E116" s="26"/>
      <c r="F116" s="26"/>
      <c r="G116" s="26"/>
      <c r="H116" s="26"/>
      <c r="I116" s="26"/>
    </row>
    <row r="117" spans="1:9" s="4" customFormat="1" ht="10" x14ac:dyDescent="0.2">
      <c r="A117" s="23"/>
      <c r="B117" s="24" t="s">
        <v>46</v>
      </c>
      <c r="C117" s="25"/>
      <c r="D117" s="26"/>
      <c r="E117" s="26"/>
      <c r="F117" s="26"/>
      <c r="G117" s="26"/>
      <c r="H117" s="26"/>
      <c r="I117" s="26"/>
    </row>
    <row r="118" spans="1:9" s="4" customFormat="1" ht="10" x14ac:dyDescent="0.2">
      <c r="A118" s="23"/>
      <c r="B118" s="24" t="s">
        <v>69</v>
      </c>
      <c r="C118" s="25"/>
      <c r="D118" s="26"/>
      <c r="E118" s="26"/>
      <c r="F118" s="26"/>
      <c r="G118" s="26"/>
      <c r="H118" s="26"/>
      <c r="I118" s="26"/>
    </row>
    <row r="119" spans="1:9" s="4" customFormat="1" ht="10" x14ac:dyDescent="0.2">
      <c r="A119" s="23">
        <v>45</v>
      </c>
      <c r="B119" s="29"/>
      <c r="C119" s="25" t="s">
        <v>6</v>
      </c>
      <c r="D119" s="26">
        <f>+'2013'!D119*1.0126</f>
        <v>28.23</v>
      </c>
      <c r="E119" s="26">
        <f>+'2012'!E119*1.0243</f>
        <v>29</v>
      </c>
      <c r="F119" s="26">
        <f>+'2012'!F119*1.0243</f>
        <v>30.16</v>
      </c>
      <c r="G119" s="26">
        <f>+'2012'!G119*1.0243</f>
        <v>31.36</v>
      </c>
      <c r="H119" s="26">
        <f>+'2012'!H119*1.0243</f>
        <v>32.619999999999997</v>
      </c>
      <c r="I119" s="26">
        <f>+'2012'!I119*1.0243</f>
        <v>33.92</v>
      </c>
    </row>
    <row r="120" spans="1:9" s="4" customFormat="1" ht="10" x14ac:dyDescent="0.2">
      <c r="A120" s="23"/>
      <c r="B120" s="35"/>
      <c r="C120" s="25"/>
      <c r="D120" s="26"/>
      <c r="E120" s="26"/>
      <c r="F120" s="26"/>
      <c r="G120" s="26"/>
      <c r="H120" s="26"/>
      <c r="I120" s="26"/>
    </row>
    <row r="121" spans="1:9" s="4" customFormat="1" ht="10" x14ac:dyDescent="0.2">
      <c r="A121" s="23">
        <v>46</v>
      </c>
      <c r="B121" s="24" t="s">
        <v>51</v>
      </c>
      <c r="C121" s="25" t="s">
        <v>6</v>
      </c>
      <c r="D121" s="26">
        <f>+'2013'!D121*1.0126</f>
        <v>28.93</v>
      </c>
      <c r="E121" s="26">
        <f t="shared" ref="E121:I121" si="39">+D121*1.04</f>
        <v>30.09</v>
      </c>
      <c r="F121" s="26">
        <f t="shared" si="39"/>
        <v>31.29</v>
      </c>
      <c r="G121" s="26">
        <f t="shared" si="39"/>
        <v>32.54</v>
      </c>
      <c r="H121" s="26">
        <f t="shared" si="39"/>
        <v>33.840000000000003</v>
      </c>
      <c r="I121" s="26">
        <f t="shared" si="39"/>
        <v>35.19</v>
      </c>
    </row>
    <row r="122" spans="1:9" s="4" customFormat="1" ht="10" x14ac:dyDescent="0.2">
      <c r="A122" s="23"/>
      <c r="B122" s="24" t="s">
        <v>52</v>
      </c>
      <c r="C122" s="30"/>
      <c r="D122" s="26"/>
      <c r="E122" s="26"/>
      <c r="F122" s="26"/>
      <c r="G122" s="26"/>
      <c r="H122" s="26"/>
      <c r="I122" s="26"/>
    </row>
    <row r="123" spans="1:9" s="4" customFormat="1" ht="10.5" thickBot="1" x14ac:dyDescent="0.25">
      <c r="A123" s="36"/>
      <c r="B123" s="50" t="s">
        <v>53</v>
      </c>
      <c r="C123" s="55"/>
      <c r="D123" s="37"/>
      <c r="E123" s="37"/>
      <c r="F123" s="37"/>
      <c r="G123" s="37"/>
      <c r="H123" s="37"/>
      <c r="I123" s="37"/>
    </row>
    <row r="124" spans="1:9" s="4" customFormat="1" ht="10" hidden="1" x14ac:dyDescent="0.2">
      <c r="A124" s="23"/>
      <c r="B124" s="25"/>
      <c r="C124" s="30"/>
      <c r="D124" s="26"/>
      <c r="E124" s="26"/>
      <c r="F124" s="26"/>
      <c r="G124" s="26"/>
      <c r="H124" s="26"/>
      <c r="I124" s="26"/>
    </row>
    <row r="125" spans="1:9" s="4" customFormat="1" ht="15" customHeight="1" x14ac:dyDescent="0.2">
      <c r="A125" s="23">
        <v>47</v>
      </c>
      <c r="B125" s="52" t="s">
        <v>54</v>
      </c>
      <c r="C125" s="24" t="s">
        <v>6</v>
      </c>
      <c r="D125" s="26">
        <f>+'2013'!D125*1.0126</f>
        <v>29.68</v>
      </c>
      <c r="E125" s="26">
        <f t="shared" ref="E125:I125" si="40">+D125*1.04</f>
        <v>30.87</v>
      </c>
      <c r="F125" s="26">
        <f t="shared" si="40"/>
        <v>32.1</v>
      </c>
      <c r="G125" s="26">
        <f t="shared" si="40"/>
        <v>33.380000000000003</v>
      </c>
      <c r="H125" s="26">
        <f t="shared" si="40"/>
        <v>34.72</v>
      </c>
      <c r="I125" s="26">
        <f t="shared" si="40"/>
        <v>36.11</v>
      </c>
    </row>
    <row r="126" spans="1:9" s="4" customFormat="1" ht="10" x14ac:dyDescent="0.2">
      <c r="A126" s="32"/>
      <c r="B126" s="30"/>
      <c r="C126" s="29"/>
      <c r="D126" s="26"/>
      <c r="E126" s="26"/>
      <c r="F126" s="26"/>
      <c r="G126" s="26"/>
      <c r="H126" s="26"/>
      <c r="I126" s="26"/>
    </row>
    <row r="127" spans="1:9" s="4" customFormat="1" ht="10" x14ac:dyDescent="0.2">
      <c r="A127" s="23">
        <v>48</v>
      </c>
      <c r="B127" s="25" t="s">
        <v>55</v>
      </c>
      <c r="C127" s="24" t="s">
        <v>6</v>
      </c>
      <c r="D127" s="26">
        <f>+'2013'!D127*1.0126</f>
        <v>30.41</v>
      </c>
      <c r="E127" s="26">
        <f t="shared" ref="E127:I127" si="41">+D127*1.04</f>
        <v>31.63</v>
      </c>
      <c r="F127" s="26">
        <f t="shared" si="41"/>
        <v>32.9</v>
      </c>
      <c r="G127" s="26">
        <f t="shared" si="41"/>
        <v>34.22</v>
      </c>
      <c r="H127" s="26">
        <f t="shared" si="41"/>
        <v>35.590000000000003</v>
      </c>
      <c r="I127" s="26">
        <f t="shared" si="41"/>
        <v>37.01</v>
      </c>
    </row>
    <row r="128" spans="1:9" s="4" customFormat="1" ht="10" x14ac:dyDescent="0.2">
      <c r="A128" s="23"/>
      <c r="B128" s="25" t="s">
        <v>56</v>
      </c>
      <c r="C128" s="24"/>
      <c r="D128" s="26"/>
      <c r="E128" s="26"/>
      <c r="F128" s="26"/>
      <c r="G128" s="26"/>
      <c r="H128" s="26"/>
      <c r="I128" s="26"/>
    </row>
    <row r="129" spans="1:9" s="4" customFormat="1" ht="10" x14ac:dyDescent="0.2">
      <c r="A129" s="23"/>
      <c r="B129" s="25"/>
      <c r="C129" s="24"/>
      <c r="D129" s="26"/>
      <c r="E129" s="26"/>
      <c r="F129" s="26"/>
      <c r="G129" s="26"/>
      <c r="H129" s="26"/>
      <c r="I129" s="26"/>
    </row>
    <row r="130" spans="1:9" s="4" customFormat="1" ht="10" x14ac:dyDescent="0.2">
      <c r="A130" s="23">
        <v>49</v>
      </c>
      <c r="B130" s="30" t="s">
        <v>61</v>
      </c>
      <c r="C130" s="24" t="s">
        <v>6</v>
      </c>
      <c r="D130" s="26">
        <f>+'2013'!D130*1.0126</f>
        <v>31.18</v>
      </c>
      <c r="E130" s="26">
        <f t="shared" ref="E130:I182" si="42">+D130*1.04</f>
        <v>32.43</v>
      </c>
      <c r="F130" s="26">
        <f t="shared" si="42"/>
        <v>33.729999999999997</v>
      </c>
      <c r="G130" s="26">
        <f t="shared" si="42"/>
        <v>35.08</v>
      </c>
      <c r="H130" s="26">
        <f t="shared" si="42"/>
        <v>36.479999999999997</v>
      </c>
      <c r="I130" s="26">
        <f t="shared" si="42"/>
        <v>37.94</v>
      </c>
    </row>
    <row r="131" spans="1:9" s="4" customFormat="1" ht="10" x14ac:dyDescent="0.2">
      <c r="A131" s="23"/>
      <c r="B131" s="30"/>
      <c r="C131" s="29"/>
      <c r="D131" s="26"/>
      <c r="E131" s="26"/>
      <c r="F131" s="26"/>
      <c r="G131" s="26"/>
      <c r="H131" s="26"/>
      <c r="I131" s="26"/>
    </row>
    <row r="132" spans="1:9" s="4" customFormat="1" ht="10" x14ac:dyDescent="0.2">
      <c r="A132" s="23">
        <v>50</v>
      </c>
      <c r="B132" s="30"/>
      <c r="C132" s="24" t="s">
        <v>6</v>
      </c>
      <c r="D132" s="26">
        <f>+'2013'!D132*1.0126</f>
        <v>31.94</v>
      </c>
      <c r="E132" s="26">
        <f t="shared" si="42"/>
        <v>33.22</v>
      </c>
      <c r="F132" s="26">
        <f t="shared" si="42"/>
        <v>34.549999999999997</v>
      </c>
      <c r="G132" s="26">
        <f t="shared" si="42"/>
        <v>35.93</v>
      </c>
      <c r="H132" s="26">
        <f t="shared" si="42"/>
        <v>37.369999999999997</v>
      </c>
      <c r="I132" s="26">
        <f t="shared" si="42"/>
        <v>38.86</v>
      </c>
    </row>
    <row r="133" spans="1:9" s="4" customFormat="1" ht="10" x14ac:dyDescent="0.2">
      <c r="A133" s="32"/>
      <c r="B133" s="30"/>
      <c r="C133" s="29"/>
      <c r="D133" s="26"/>
      <c r="E133" s="26"/>
      <c r="F133" s="26"/>
      <c r="G133" s="26"/>
      <c r="H133" s="26"/>
      <c r="I133" s="26"/>
    </row>
    <row r="134" spans="1:9" s="4" customFormat="1" ht="10" x14ac:dyDescent="0.2">
      <c r="A134" s="23">
        <v>51</v>
      </c>
      <c r="B134" s="25"/>
      <c r="C134" s="24" t="s">
        <v>6</v>
      </c>
      <c r="D134" s="26">
        <f>+'2013'!D134*1.0126</f>
        <v>32.74</v>
      </c>
      <c r="E134" s="26">
        <f t="shared" si="42"/>
        <v>34.049999999999997</v>
      </c>
      <c r="F134" s="26">
        <f t="shared" si="42"/>
        <v>35.409999999999997</v>
      </c>
      <c r="G134" s="26">
        <f t="shared" si="42"/>
        <v>36.83</v>
      </c>
      <c r="H134" s="26">
        <f t="shared" si="42"/>
        <v>38.299999999999997</v>
      </c>
      <c r="I134" s="26">
        <f t="shared" si="42"/>
        <v>39.83</v>
      </c>
    </row>
    <row r="135" spans="1:9" s="4" customFormat="1" ht="10" x14ac:dyDescent="0.2">
      <c r="A135" s="23"/>
      <c r="B135" s="30"/>
      <c r="C135" s="29"/>
      <c r="D135" s="26"/>
      <c r="E135" s="26"/>
      <c r="F135" s="26"/>
      <c r="G135" s="26"/>
      <c r="H135" s="26"/>
      <c r="I135" s="26"/>
    </row>
    <row r="136" spans="1:9" s="4" customFormat="1" ht="10" x14ac:dyDescent="0.2">
      <c r="A136" s="23">
        <v>52</v>
      </c>
      <c r="B136" s="28" t="s">
        <v>57</v>
      </c>
      <c r="C136" s="24" t="s">
        <v>6</v>
      </c>
      <c r="D136" s="26">
        <f>+'2013'!D136*1.0126</f>
        <v>33.58</v>
      </c>
      <c r="E136" s="26">
        <f t="shared" si="42"/>
        <v>34.92</v>
      </c>
      <c r="F136" s="26">
        <f t="shared" si="42"/>
        <v>36.32</v>
      </c>
      <c r="G136" s="26">
        <f t="shared" si="42"/>
        <v>37.770000000000003</v>
      </c>
      <c r="H136" s="26">
        <f t="shared" si="42"/>
        <v>39.28</v>
      </c>
      <c r="I136" s="26">
        <f t="shared" si="42"/>
        <v>40.85</v>
      </c>
    </row>
    <row r="137" spans="1:9" s="4" customFormat="1" ht="10" x14ac:dyDescent="0.2">
      <c r="A137" s="23"/>
      <c r="B137" s="28"/>
      <c r="C137" s="29"/>
      <c r="D137" s="43"/>
      <c r="E137" s="26"/>
      <c r="F137" s="26"/>
      <c r="G137" s="26"/>
      <c r="H137" s="26"/>
      <c r="I137" s="26"/>
    </row>
    <row r="138" spans="1:9" s="4" customFormat="1" ht="10" x14ac:dyDescent="0.2">
      <c r="A138" s="23">
        <v>53</v>
      </c>
      <c r="B138" s="42"/>
      <c r="C138" s="24" t="s">
        <v>6</v>
      </c>
      <c r="D138" s="26">
        <f>+'2013'!D138*1.0126</f>
        <v>34.42</v>
      </c>
      <c r="E138" s="26">
        <f t="shared" si="42"/>
        <v>35.799999999999997</v>
      </c>
      <c r="F138" s="26">
        <f t="shared" si="42"/>
        <v>37.229999999999997</v>
      </c>
      <c r="G138" s="26">
        <f t="shared" si="42"/>
        <v>38.72</v>
      </c>
      <c r="H138" s="26">
        <f t="shared" si="42"/>
        <v>40.270000000000003</v>
      </c>
      <c r="I138" s="26">
        <f t="shared" si="42"/>
        <v>41.88</v>
      </c>
    </row>
    <row r="139" spans="1:9" s="4" customFormat="1" ht="10" x14ac:dyDescent="0.2">
      <c r="A139" s="23"/>
      <c r="B139" s="28"/>
      <c r="C139" s="29"/>
      <c r="D139" s="43"/>
      <c r="E139" s="26"/>
      <c r="F139" s="26"/>
      <c r="G139" s="26"/>
      <c r="H139" s="26"/>
      <c r="I139" s="26"/>
    </row>
    <row r="140" spans="1:9" s="4" customFormat="1" ht="10" x14ac:dyDescent="0.2">
      <c r="A140" s="23">
        <v>54</v>
      </c>
      <c r="B140" s="28"/>
      <c r="C140" s="24" t="s">
        <v>6</v>
      </c>
      <c r="D140" s="26">
        <f>+'2013'!D140*1.0126</f>
        <v>35.270000000000003</v>
      </c>
      <c r="E140" s="26">
        <f t="shared" si="42"/>
        <v>36.68</v>
      </c>
      <c r="F140" s="26">
        <f t="shared" si="42"/>
        <v>38.15</v>
      </c>
      <c r="G140" s="26">
        <f t="shared" si="42"/>
        <v>39.68</v>
      </c>
      <c r="H140" s="26">
        <f t="shared" si="42"/>
        <v>41.27</v>
      </c>
      <c r="I140" s="26">
        <f t="shared" si="42"/>
        <v>42.92</v>
      </c>
    </row>
    <row r="141" spans="1:9" s="52" customFormat="1" ht="10" x14ac:dyDescent="0.2">
      <c r="A141" s="23"/>
      <c r="B141" s="28"/>
      <c r="C141" s="29"/>
      <c r="D141" s="43"/>
      <c r="E141" s="26"/>
      <c r="F141" s="26"/>
      <c r="G141" s="26"/>
      <c r="H141" s="26"/>
      <c r="I141" s="26"/>
    </row>
    <row r="142" spans="1:9" s="4" customFormat="1" ht="10" x14ac:dyDescent="0.2">
      <c r="A142" s="23">
        <v>55</v>
      </c>
      <c r="B142" s="28"/>
      <c r="C142" s="24" t="s">
        <v>6</v>
      </c>
      <c r="D142" s="26">
        <f>+'2013'!D142*1.0126</f>
        <v>36.15</v>
      </c>
      <c r="E142" s="26">
        <f t="shared" si="42"/>
        <v>37.6</v>
      </c>
      <c r="F142" s="26">
        <f t="shared" si="42"/>
        <v>39.1</v>
      </c>
      <c r="G142" s="26">
        <f t="shared" si="42"/>
        <v>40.659999999999997</v>
      </c>
      <c r="H142" s="26">
        <f t="shared" si="42"/>
        <v>42.29</v>
      </c>
      <c r="I142" s="26">
        <f t="shared" si="42"/>
        <v>43.98</v>
      </c>
    </row>
    <row r="143" spans="1:9" s="4" customFormat="1" ht="10" x14ac:dyDescent="0.2">
      <c r="A143" s="23"/>
      <c r="B143" s="28"/>
      <c r="C143" s="29"/>
      <c r="D143" s="43"/>
      <c r="E143" s="26"/>
      <c r="F143" s="26"/>
      <c r="G143" s="26"/>
      <c r="H143" s="26"/>
      <c r="I143" s="26"/>
    </row>
    <row r="144" spans="1:9" s="4" customFormat="1" ht="10" x14ac:dyDescent="0.2">
      <c r="A144" s="23">
        <v>56</v>
      </c>
      <c r="B144" s="42"/>
      <c r="C144" s="24" t="s">
        <v>6</v>
      </c>
      <c r="D144" s="26">
        <f>+'2013'!D144*1.0126</f>
        <v>37.06</v>
      </c>
      <c r="E144" s="26">
        <f t="shared" si="42"/>
        <v>38.54</v>
      </c>
      <c r="F144" s="26">
        <f t="shared" si="42"/>
        <v>40.08</v>
      </c>
      <c r="G144" s="26">
        <f t="shared" si="42"/>
        <v>41.68</v>
      </c>
      <c r="H144" s="26">
        <f t="shared" si="42"/>
        <v>43.35</v>
      </c>
      <c r="I144" s="26">
        <f t="shared" si="42"/>
        <v>45.08</v>
      </c>
    </row>
    <row r="145" spans="1:9" s="4" customFormat="1" ht="10" x14ac:dyDescent="0.2">
      <c r="A145" s="32"/>
      <c r="B145" s="28"/>
      <c r="C145" s="29"/>
      <c r="D145" s="43"/>
      <c r="E145" s="26"/>
      <c r="F145" s="26"/>
      <c r="G145" s="26"/>
      <c r="H145" s="26"/>
      <c r="I145" s="26"/>
    </row>
    <row r="146" spans="1:9" s="4" customFormat="1" ht="10" x14ac:dyDescent="0.2">
      <c r="A146" s="23">
        <v>57</v>
      </c>
      <c r="B146" s="42"/>
      <c r="C146" s="24" t="s">
        <v>6</v>
      </c>
      <c r="D146" s="26">
        <f>+'2013'!D146*1.0126</f>
        <v>37.979999999999997</v>
      </c>
      <c r="E146" s="26">
        <f t="shared" si="42"/>
        <v>39.5</v>
      </c>
      <c r="F146" s="26">
        <f t="shared" si="42"/>
        <v>41.08</v>
      </c>
      <c r="G146" s="26">
        <f t="shared" si="42"/>
        <v>42.72</v>
      </c>
      <c r="H146" s="26">
        <f t="shared" si="42"/>
        <v>44.43</v>
      </c>
      <c r="I146" s="26">
        <f t="shared" si="42"/>
        <v>46.21</v>
      </c>
    </row>
    <row r="147" spans="1:9" s="4" customFormat="1" ht="10" x14ac:dyDescent="0.2">
      <c r="A147" s="32"/>
      <c r="B147" s="28"/>
      <c r="C147" s="29"/>
      <c r="D147" s="43"/>
      <c r="E147" s="26"/>
      <c r="F147" s="26"/>
      <c r="G147" s="26"/>
      <c r="H147" s="26"/>
      <c r="I147" s="26"/>
    </row>
    <row r="148" spans="1:9" s="4" customFormat="1" ht="10" x14ac:dyDescent="0.2">
      <c r="A148" s="23">
        <v>58</v>
      </c>
      <c r="B148" s="42"/>
      <c r="C148" s="24" t="s">
        <v>6</v>
      </c>
      <c r="D148" s="26">
        <f>+'2013'!D148*1.0126</f>
        <v>38.92</v>
      </c>
      <c r="E148" s="26">
        <f t="shared" si="42"/>
        <v>40.479999999999997</v>
      </c>
      <c r="F148" s="26">
        <f t="shared" si="42"/>
        <v>42.1</v>
      </c>
      <c r="G148" s="26">
        <f t="shared" si="42"/>
        <v>43.78</v>
      </c>
      <c r="H148" s="26">
        <f t="shared" si="42"/>
        <v>45.53</v>
      </c>
      <c r="I148" s="26">
        <f t="shared" si="42"/>
        <v>47.35</v>
      </c>
    </row>
    <row r="149" spans="1:9" s="4" customFormat="1" ht="10" x14ac:dyDescent="0.2">
      <c r="A149" s="32"/>
      <c r="B149" s="28"/>
      <c r="C149" s="29"/>
      <c r="D149" s="43"/>
      <c r="E149" s="26"/>
      <c r="F149" s="26"/>
      <c r="G149" s="26"/>
      <c r="H149" s="26"/>
      <c r="I149" s="26"/>
    </row>
    <row r="150" spans="1:9" s="4" customFormat="1" ht="10" x14ac:dyDescent="0.2">
      <c r="A150" s="23">
        <v>59</v>
      </c>
      <c r="B150" s="28"/>
      <c r="C150" s="24" t="s">
        <v>6</v>
      </c>
      <c r="D150" s="26">
        <f>+'2013'!D150*1.0126</f>
        <v>39.92</v>
      </c>
      <c r="E150" s="26">
        <f t="shared" si="42"/>
        <v>41.52</v>
      </c>
      <c r="F150" s="26">
        <f t="shared" si="42"/>
        <v>43.18</v>
      </c>
      <c r="G150" s="26">
        <f t="shared" si="42"/>
        <v>44.91</v>
      </c>
      <c r="H150" s="26">
        <f t="shared" si="42"/>
        <v>46.71</v>
      </c>
      <c r="I150" s="26">
        <f t="shared" si="42"/>
        <v>48.58</v>
      </c>
    </row>
    <row r="151" spans="1:9" s="4" customFormat="1" ht="10" x14ac:dyDescent="0.2">
      <c r="A151" s="32"/>
      <c r="B151" s="28"/>
      <c r="C151" s="29"/>
      <c r="D151" s="43"/>
      <c r="E151" s="26"/>
      <c r="F151" s="26"/>
      <c r="G151" s="26"/>
      <c r="H151" s="26"/>
      <c r="I151" s="26"/>
    </row>
    <row r="152" spans="1:9" s="4" customFormat="1" ht="10" x14ac:dyDescent="0.2">
      <c r="A152" s="23">
        <v>60</v>
      </c>
      <c r="B152" s="42"/>
      <c r="C152" s="24" t="s">
        <v>6</v>
      </c>
      <c r="D152" s="26">
        <f>+'2013'!D152*1.0126</f>
        <v>40.9</v>
      </c>
      <c r="E152" s="26">
        <f t="shared" si="42"/>
        <v>42.54</v>
      </c>
      <c r="F152" s="26">
        <f t="shared" si="42"/>
        <v>44.24</v>
      </c>
      <c r="G152" s="26">
        <f t="shared" si="42"/>
        <v>46.01</v>
      </c>
      <c r="H152" s="26">
        <f t="shared" si="42"/>
        <v>47.85</v>
      </c>
      <c r="I152" s="26">
        <f t="shared" si="42"/>
        <v>49.76</v>
      </c>
    </row>
    <row r="153" spans="1:9" s="4" customFormat="1" ht="10" x14ac:dyDescent="0.2">
      <c r="A153" s="23"/>
      <c r="B153" s="42"/>
      <c r="C153" s="24"/>
      <c r="D153" s="43"/>
      <c r="E153" s="26"/>
      <c r="F153" s="26"/>
      <c r="G153" s="26"/>
      <c r="H153" s="26"/>
      <c r="I153" s="26"/>
    </row>
    <row r="154" spans="1:9" s="4" customFormat="1" ht="10" x14ac:dyDescent="0.2">
      <c r="A154" s="23">
        <v>61</v>
      </c>
      <c r="B154" s="28"/>
      <c r="C154" s="24" t="s">
        <v>6</v>
      </c>
      <c r="D154" s="26">
        <f>+'2013'!D154*1.0126</f>
        <v>41.93</v>
      </c>
      <c r="E154" s="26">
        <f t="shared" si="42"/>
        <v>43.61</v>
      </c>
      <c r="F154" s="26">
        <f t="shared" si="42"/>
        <v>45.35</v>
      </c>
      <c r="G154" s="26">
        <f t="shared" si="42"/>
        <v>47.16</v>
      </c>
      <c r="H154" s="26">
        <f t="shared" si="42"/>
        <v>49.05</v>
      </c>
      <c r="I154" s="26">
        <f t="shared" si="42"/>
        <v>51.01</v>
      </c>
    </row>
    <row r="155" spans="1:9" s="4" customFormat="1" ht="10" x14ac:dyDescent="0.2">
      <c r="A155" s="32"/>
      <c r="B155" s="28"/>
      <c r="C155" s="29"/>
      <c r="D155" s="43"/>
      <c r="E155" s="26"/>
      <c r="F155" s="26"/>
      <c r="G155" s="26"/>
      <c r="H155" s="26"/>
      <c r="I155" s="26"/>
    </row>
    <row r="156" spans="1:9" s="4" customFormat="1" ht="10" x14ac:dyDescent="0.2">
      <c r="A156" s="23">
        <v>62</v>
      </c>
      <c r="B156" s="28"/>
      <c r="C156" s="24" t="s">
        <v>6</v>
      </c>
      <c r="D156" s="26">
        <f>+'2013'!D156*1.0126</f>
        <v>42.98</v>
      </c>
      <c r="E156" s="26">
        <f t="shared" si="42"/>
        <v>44.7</v>
      </c>
      <c r="F156" s="26">
        <f t="shared" si="42"/>
        <v>46.49</v>
      </c>
      <c r="G156" s="26">
        <f t="shared" si="42"/>
        <v>48.35</v>
      </c>
      <c r="H156" s="26">
        <f t="shared" si="42"/>
        <v>50.28</v>
      </c>
      <c r="I156" s="26">
        <f t="shared" si="42"/>
        <v>52.29</v>
      </c>
    </row>
    <row r="157" spans="1:9" s="4" customFormat="1" ht="10" x14ac:dyDescent="0.2">
      <c r="A157" s="32"/>
      <c r="B157" s="28"/>
      <c r="C157" s="29"/>
      <c r="D157" s="43"/>
      <c r="E157" s="26"/>
      <c r="F157" s="26"/>
      <c r="G157" s="26"/>
      <c r="H157" s="26"/>
      <c r="I157" s="26"/>
    </row>
    <row r="158" spans="1:9" s="4" customFormat="1" ht="10" x14ac:dyDescent="0.2">
      <c r="A158" s="23">
        <v>63</v>
      </c>
      <c r="B158" s="42"/>
      <c r="C158" s="24" t="s">
        <v>6</v>
      </c>
      <c r="D158" s="26">
        <f>+'2013'!D158*1.0126</f>
        <v>44.04</v>
      </c>
      <c r="E158" s="26">
        <f t="shared" si="42"/>
        <v>45.8</v>
      </c>
      <c r="F158" s="26">
        <f t="shared" si="42"/>
        <v>47.63</v>
      </c>
      <c r="G158" s="26">
        <f t="shared" si="42"/>
        <v>49.54</v>
      </c>
      <c r="H158" s="26">
        <f t="shared" si="42"/>
        <v>51.52</v>
      </c>
      <c r="I158" s="26">
        <f t="shared" si="42"/>
        <v>53.58</v>
      </c>
    </row>
    <row r="159" spans="1:9" s="4" customFormat="1" ht="10" x14ac:dyDescent="0.2">
      <c r="A159" s="32"/>
      <c r="B159" s="28"/>
      <c r="C159" s="29"/>
      <c r="D159" s="43"/>
      <c r="E159" s="26"/>
      <c r="F159" s="26"/>
      <c r="G159" s="26"/>
      <c r="H159" s="26"/>
      <c r="I159" s="26"/>
    </row>
    <row r="160" spans="1:9" s="4" customFormat="1" ht="10" x14ac:dyDescent="0.2">
      <c r="A160" s="23">
        <v>64</v>
      </c>
      <c r="B160" s="42"/>
      <c r="C160" s="24" t="s">
        <v>6</v>
      </c>
      <c r="D160" s="26">
        <f>+'2013'!D160*1.0126</f>
        <v>45.15</v>
      </c>
      <c r="E160" s="26">
        <f t="shared" si="42"/>
        <v>46.96</v>
      </c>
      <c r="F160" s="26">
        <f t="shared" si="42"/>
        <v>48.84</v>
      </c>
      <c r="G160" s="26">
        <f t="shared" si="42"/>
        <v>50.79</v>
      </c>
      <c r="H160" s="26">
        <f t="shared" si="42"/>
        <v>52.82</v>
      </c>
      <c r="I160" s="26">
        <f t="shared" si="42"/>
        <v>54.93</v>
      </c>
    </row>
    <row r="161" spans="1:9" s="4" customFormat="1" ht="10" x14ac:dyDescent="0.2">
      <c r="A161" s="32"/>
      <c r="B161" s="28"/>
      <c r="C161" s="29"/>
      <c r="D161" s="43"/>
      <c r="E161" s="26"/>
      <c r="F161" s="26"/>
      <c r="G161" s="26"/>
      <c r="H161" s="26"/>
      <c r="I161" s="26"/>
    </row>
    <row r="162" spans="1:9" s="4" customFormat="1" ht="10" x14ac:dyDescent="0.2">
      <c r="A162" s="23">
        <v>65</v>
      </c>
      <c r="B162" s="42"/>
      <c r="C162" s="24" t="s">
        <v>6</v>
      </c>
      <c r="D162" s="26">
        <f>+'2013'!D162*1.0126</f>
        <v>46.27</v>
      </c>
      <c r="E162" s="26">
        <f t="shared" si="42"/>
        <v>48.12</v>
      </c>
      <c r="F162" s="26">
        <f t="shared" si="42"/>
        <v>50.04</v>
      </c>
      <c r="G162" s="26">
        <f t="shared" si="42"/>
        <v>52.04</v>
      </c>
      <c r="H162" s="26">
        <f t="shared" si="42"/>
        <v>54.12</v>
      </c>
      <c r="I162" s="26">
        <f t="shared" si="42"/>
        <v>56.28</v>
      </c>
    </row>
    <row r="163" spans="1:9" s="4" customFormat="1" ht="10" x14ac:dyDescent="0.2">
      <c r="A163" s="32"/>
      <c r="B163" s="28"/>
      <c r="C163" s="29"/>
      <c r="D163" s="43"/>
      <c r="E163" s="26"/>
      <c r="F163" s="26"/>
      <c r="G163" s="26"/>
      <c r="H163" s="26"/>
      <c r="I163" s="26"/>
    </row>
    <row r="164" spans="1:9" s="4" customFormat="1" ht="10" x14ac:dyDescent="0.2">
      <c r="A164" s="23">
        <v>66</v>
      </c>
      <c r="B164" s="42"/>
      <c r="C164" s="24" t="s">
        <v>6</v>
      </c>
      <c r="D164" s="26">
        <f>+'2013'!D164*1.0126</f>
        <v>47.43</v>
      </c>
      <c r="E164" s="26">
        <f t="shared" si="42"/>
        <v>49.33</v>
      </c>
      <c r="F164" s="26">
        <f t="shared" si="42"/>
        <v>51.3</v>
      </c>
      <c r="G164" s="26">
        <f t="shared" si="42"/>
        <v>53.35</v>
      </c>
      <c r="H164" s="26">
        <f t="shared" si="42"/>
        <v>55.48</v>
      </c>
      <c r="I164" s="26">
        <f t="shared" si="42"/>
        <v>57.7</v>
      </c>
    </row>
    <row r="165" spans="1:9" s="4" customFormat="1" ht="10" x14ac:dyDescent="0.2">
      <c r="A165" s="32"/>
      <c r="B165" s="28"/>
      <c r="C165" s="29"/>
      <c r="D165" s="43"/>
      <c r="E165" s="26"/>
      <c r="F165" s="26"/>
      <c r="G165" s="26"/>
      <c r="H165" s="26"/>
      <c r="I165" s="26"/>
    </row>
    <row r="166" spans="1:9" s="4" customFormat="1" ht="10" x14ac:dyDescent="0.2">
      <c r="A166" s="23">
        <v>67</v>
      </c>
      <c r="B166" s="42"/>
      <c r="C166" s="24" t="s">
        <v>6</v>
      </c>
      <c r="D166" s="26">
        <f>+'2013'!D166*1.0126</f>
        <v>48.63</v>
      </c>
      <c r="E166" s="26">
        <f t="shared" si="42"/>
        <v>50.58</v>
      </c>
      <c r="F166" s="26">
        <f t="shared" si="42"/>
        <v>52.6</v>
      </c>
      <c r="G166" s="26">
        <f t="shared" si="42"/>
        <v>54.7</v>
      </c>
      <c r="H166" s="26">
        <f t="shared" si="42"/>
        <v>56.89</v>
      </c>
      <c r="I166" s="26">
        <f t="shared" si="42"/>
        <v>59.17</v>
      </c>
    </row>
    <row r="167" spans="1:9" s="4" customFormat="1" ht="10" x14ac:dyDescent="0.2">
      <c r="A167" s="32"/>
      <c r="B167" s="28"/>
      <c r="C167" s="29"/>
      <c r="D167" s="43"/>
      <c r="E167" s="26"/>
      <c r="F167" s="26"/>
      <c r="G167" s="26"/>
      <c r="H167" s="26"/>
      <c r="I167" s="26"/>
    </row>
    <row r="168" spans="1:9" s="4" customFormat="1" ht="10" x14ac:dyDescent="0.2">
      <c r="A168" s="23">
        <v>68</v>
      </c>
      <c r="B168" s="42"/>
      <c r="C168" s="24" t="s">
        <v>6</v>
      </c>
      <c r="D168" s="26">
        <f>+'2013'!D168*1.0126</f>
        <v>49.84</v>
      </c>
      <c r="E168" s="26">
        <f t="shared" si="42"/>
        <v>51.83</v>
      </c>
      <c r="F168" s="26">
        <f t="shared" si="42"/>
        <v>53.9</v>
      </c>
      <c r="G168" s="26">
        <f t="shared" si="42"/>
        <v>56.06</v>
      </c>
      <c r="H168" s="26">
        <f t="shared" si="42"/>
        <v>58.3</v>
      </c>
      <c r="I168" s="26">
        <f t="shared" si="42"/>
        <v>60.63</v>
      </c>
    </row>
    <row r="169" spans="1:9" s="4" customFormat="1" ht="10" x14ac:dyDescent="0.2">
      <c r="A169" s="32"/>
      <c r="B169" s="28"/>
      <c r="C169" s="29"/>
      <c r="D169" s="43"/>
      <c r="E169" s="26"/>
      <c r="F169" s="26"/>
      <c r="G169" s="26"/>
      <c r="H169" s="26"/>
      <c r="I169" s="26"/>
    </row>
    <row r="170" spans="1:9" s="4" customFormat="1" ht="10" x14ac:dyDescent="0.2">
      <c r="A170" s="23">
        <v>69</v>
      </c>
      <c r="B170" s="28"/>
      <c r="C170" s="24" t="s">
        <v>6</v>
      </c>
      <c r="D170" s="26">
        <f>+'2013'!D170*1.0126</f>
        <v>51.1</v>
      </c>
      <c r="E170" s="26">
        <f t="shared" si="42"/>
        <v>53.14</v>
      </c>
      <c r="F170" s="26">
        <f t="shared" si="42"/>
        <v>55.27</v>
      </c>
      <c r="G170" s="26">
        <f t="shared" si="42"/>
        <v>57.48</v>
      </c>
      <c r="H170" s="26">
        <f t="shared" si="42"/>
        <v>59.78</v>
      </c>
      <c r="I170" s="26">
        <f t="shared" si="42"/>
        <v>62.17</v>
      </c>
    </row>
    <row r="171" spans="1:9" s="4" customFormat="1" ht="10" x14ac:dyDescent="0.2">
      <c r="A171" s="32"/>
      <c r="B171" s="28"/>
      <c r="C171" s="29"/>
      <c r="D171" s="43"/>
      <c r="E171" s="26"/>
      <c r="F171" s="26"/>
      <c r="G171" s="26"/>
      <c r="H171" s="26"/>
      <c r="I171" s="26"/>
    </row>
    <row r="172" spans="1:9" s="4" customFormat="1" ht="10" x14ac:dyDescent="0.2">
      <c r="A172" s="23">
        <v>70</v>
      </c>
      <c r="B172" s="42"/>
      <c r="C172" s="24" t="s">
        <v>6</v>
      </c>
      <c r="D172" s="26">
        <f>+'2013'!D172*1.0126</f>
        <v>52.36</v>
      </c>
      <c r="E172" s="26">
        <f t="shared" si="42"/>
        <v>54.45</v>
      </c>
      <c r="F172" s="26">
        <f t="shared" si="42"/>
        <v>56.63</v>
      </c>
      <c r="G172" s="26">
        <f t="shared" si="42"/>
        <v>58.9</v>
      </c>
      <c r="H172" s="26">
        <f t="shared" si="42"/>
        <v>61.26</v>
      </c>
      <c r="I172" s="26">
        <f t="shared" si="42"/>
        <v>63.71</v>
      </c>
    </row>
    <row r="173" spans="1:9" s="4" customFormat="1" ht="10" x14ac:dyDescent="0.2">
      <c r="A173" s="32"/>
      <c r="B173" s="28"/>
      <c r="C173" s="29"/>
      <c r="D173" s="43"/>
      <c r="E173" s="26"/>
      <c r="F173" s="26"/>
      <c r="G173" s="26"/>
      <c r="H173" s="26"/>
      <c r="I173" s="26"/>
    </row>
    <row r="174" spans="1:9" s="4" customFormat="1" ht="10" x14ac:dyDescent="0.2">
      <c r="A174" s="23">
        <v>71</v>
      </c>
      <c r="B174" s="42"/>
      <c r="C174" s="24" t="s">
        <v>6</v>
      </c>
      <c r="D174" s="26">
        <f>+'2013'!D174*1.0126</f>
        <v>53.67</v>
      </c>
      <c r="E174" s="26">
        <f t="shared" si="42"/>
        <v>55.82</v>
      </c>
      <c r="F174" s="26">
        <f t="shared" si="42"/>
        <v>58.05</v>
      </c>
      <c r="G174" s="26">
        <f t="shared" si="42"/>
        <v>60.37</v>
      </c>
      <c r="H174" s="26">
        <f t="shared" si="42"/>
        <v>62.78</v>
      </c>
      <c r="I174" s="26">
        <f t="shared" si="42"/>
        <v>65.290000000000006</v>
      </c>
    </row>
    <row r="175" spans="1:9" s="4" customFormat="1" ht="10" x14ac:dyDescent="0.2">
      <c r="A175" s="32"/>
      <c r="B175" s="28"/>
      <c r="C175" s="29"/>
      <c r="D175" s="43"/>
      <c r="E175" s="26"/>
      <c r="F175" s="26"/>
      <c r="G175" s="26"/>
      <c r="H175" s="26"/>
      <c r="I175" s="26"/>
    </row>
    <row r="176" spans="1:9" s="4" customFormat="1" ht="10" x14ac:dyDescent="0.2">
      <c r="A176" s="23">
        <v>72</v>
      </c>
      <c r="B176" s="42"/>
      <c r="C176" s="24" t="s">
        <v>6</v>
      </c>
      <c r="D176" s="26">
        <f>+'2013'!D176*1.0126</f>
        <v>55.02</v>
      </c>
      <c r="E176" s="26">
        <f t="shared" si="42"/>
        <v>57.22</v>
      </c>
      <c r="F176" s="26">
        <f t="shared" si="42"/>
        <v>59.51</v>
      </c>
      <c r="G176" s="26">
        <f t="shared" si="42"/>
        <v>61.89</v>
      </c>
      <c r="H176" s="26">
        <f t="shared" si="42"/>
        <v>64.37</v>
      </c>
      <c r="I176" s="26">
        <f t="shared" si="42"/>
        <v>66.94</v>
      </c>
    </row>
    <row r="177" spans="1:9" s="4" customFormat="1" ht="10" x14ac:dyDescent="0.2">
      <c r="A177" s="32"/>
      <c r="B177" s="28"/>
      <c r="C177" s="29"/>
      <c r="D177" s="43"/>
      <c r="E177" s="26"/>
      <c r="F177" s="26"/>
      <c r="G177" s="26"/>
      <c r="H177" s="26"/>
      <c r="I177" s="26"/>
    </row>
    <row r="178" spans="1:9" s="4" customFormat="1" ht="10" x14ac:dyDescent="0.2">
      <c r="A178" s="23">
        <v>73</v>
      </c>
      <c r="B178" s="42"/>
      <c r="C178" s="24" t="s">
        <v>6</v>
      </c>
      <c r="D178" s="26">
        <f>+'2013'!D178*1.0126</f>
        <v>56.39</v>
      </c>
      <c r="E178" s="26">
        <f t="shared" si="42"/>
        <v>58.65</v>
      </c>
      <c r="F178" s="26">
        <f t="shared" si="42"/>
        <v>61</v>
      </c>
      <c r="G178" s="26">
        <f t="shared" si="42"/>
        <v>63.44</v>
      </c>
      <c r="H178" s="26">
        <f t="shared" si="42"/>
        <v>65.98</v>
      </c>
      <c r="I178" s="26">
        <f t="shared" si="42"/>
        <v>68.62</v>
      </c>
    </row>
    <row r="179" spans="1:9" s="4" customFormat="1" ht="10" x14ac:dyDescent="0.2">
      <c r="A179" s="32"/>
      <c r="B179" s="28"/>
      <c r="C179" s="29"/>
      <c r="D179" s="43"/>
      <c r="E179" s="26"/>
      <c r="F179" s="26"/>
      <c r="G179" s="26"/>
      <c r="H179" s="26"/>
      <c r="I179" s="26"/>
    </row>
    <row r="180" spans="1:9" s="4" customFormat="1" ht="10" x14ac:dyDescent="0.2">
      <c r="A180" s="23">
        <v>74</v>
      </c>
      <c r="B180" s="42"/>
      <c r="C180" s="24" t="s">
        <v>6</v>
      </c>
      <c r="D180" s="26">
        <f>+'2013'!D180*1.0126</f>
        <v>57.79</v>
      </c>
      <c r="E180" s="26">
        <f t="shared" si="42"/>
        <v>60.1</v>
      </c>
      <c r="F180" s="26">
        <f t="shared" si="42"/>
        <v>62.5</v>
      </c>
      <c r="G180" s="26">
        <f t="shared" si="42"/>
        <v>65</v>
      </c>
      <c r="H180" s="26">
        <f t="shared" si="42"/>
        <v>67.599999999999994</v>
      </c>
      <c r="I180" s="26">
        <f t="shared" si="42"/>
        <v>70.3</v>
      </c>
    </row>
    <row r="181" spans="1:9" s="4" customFormat="1" ht="10" x14ac:dyDescent="0.2">
      <c r="A181" s="32"/>
      <c r="B181" s="28"/>
      <c r="C181" s="29"/>
      <c r="D181" s="43"/>
      <c r="E181" s="26"/>
      <c r="F181" s="26"/>
      <c r="G181" s="26"/>
      <c r="H181" s="26"/>
      <c r="I181" s="26"/>
    </row>
    <row r="182" spans="1:9" s="4" customFormat="1" ht="10" x14ac:dyDescent="0.2">
      <c r="A182" s="23">
        <v>75</v>
      </c>
      <c r="B182" s="42"/>
      <c r="C182" s="24" t="s">
        <v>6</v>
      </c>
      <c r="D182" s="26">
        <f>+'2013'!D182*1.0126</f>
        <v>59.26</v>
      </c>
      <c r="E182" s="26">
        <f t="shared" si="42"/>
        <v>61.63</v>
      </c>
      <c r="F182" s="26">
        <f t="shared" si="42"/>
        <v>64.099999999999994</v>
      </c>
      <c r="G182" s="26">
        <f t="shared" si="42"/>
        <v>66.66</v>
      </c>
      <c r="H182" s="26">
        <f t="shared" si="42"/>
        <v>69.33</v>
      </c>
      <c r="I182" s="26">
        <f t="shared" si="42"/>
        <v>72.099999999999994</v>
      </c>
    </row>
    <row r="183" spans="1:9" s="4" customFormat="1" ht="10.5" thickBot="1" x14ac:dyDescent="0.25">
      <c r="A183" s="41"/>
      <c r="B183" s="8"/>
      <c r="C183" s="39"/>
      <c r="D183" s="53"/>
      <c r="E183" s="37"/>
      <c r="F183" s="53"/>
      <c r="G183" s="37"/>
      <c r="H183" s="37"/>
      <c r="I183" s="37"/>
    </row>
    <row r="184" spans="1:9" s="4" customFormat="1" ht="10" x14ac:dyDescent="0.2">
      <c r="A184" s="40"/>
    </row>
  </sheetData>
  <mergeCells count="1">
    <mergeCell ref="A1:B1"/>
  </mergeCells>
  <printOptions horizontalCentered="1"/>
  <pageMargins left="0.7" right="0.7" top="0.75" bottom="0.75" header="0.3" footer="0.3"/>
  <pageSetup scale="94" fitToHeight="5" orientation="portrait" r:id="rId1"/>
  <rowBreaks count="2" manualBreakCount="2">
    <brk id="64" max="8" man="1"/>
    <brk id="123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view="pageBreakPreview" topLeftCell="A86" zoomScaleNormal="100" zoomScaleSheetLayoutView="100" workbookViewId="0">
      <selection activeCell="D103" sqref="D103"/>
    </sheetView>
  </sheetViews>
  <sheetFormatPr defaultRowHeight="14.5" x14ac:dyDescent="0.35"/>
  <cols>
    <col min="1" max="1" width="5.453125" customWidth="1"/>
    <col min="2" max="2" width="30.26953125" customWidth="1"/>
    <col min="3" max="3" width="5.7265625" customWidth="1"/>
    <col min="4" max="9" width="8" customWidth="1"/>
  </cols>
  <sheetData>
    <row r="1" spans="1:9" s="4" customFormat="1" ht="10.5" x14ac:dyDescent="0.25">
      <c r="A1" s="76" t="s">
        <v>0</v>
      </c>
      <c r="B1" s="76"/>
      <c r="E1" s="3"/>
      <c r="F1" s="3"/>
      <c r="G1" s="3"/>
      <c r="H1" s="3"/>
      <c r="I1" s="3"/>
    </row>
    <row r="2" spans="1:9" s="4" customFormat="1" ht="10.5" x14ac:dyDescent="0.25">
      <c r="A2" s="5" t="s">
        <v>2</v>
      </c>
      <c r="B2" s="6"/>
      <c r="C2" s="6"/>
      <c r="D2" s="3"/>
      <c r="E2" s="3"/>
      <c r="F2" s="3"/>
      <c r="G2" s="57" t="s">
        <v>66</v>
      </c>
      <c r="H2" s="58">
        <v>2.4299999999999999E-2</v>
      </c>
      <c r="I2" s="3"/>
    </row>
    <row r="3" spans="1:9" s="4" customFormat="1" ht="10.5" x14ac:dyDescent="0.25">
      <c r="A3" s="5" t="s">
        <v>3</v>
      </c>
      <c r="B3" s="6"/>
      <c r="C3" s="6" t="s">
        <v>4</v>
      </c>
      <c r="D3" s="3"/>
      <c r="E3" s="3"/>
      <c r="F3" s="3"/>
      <c r="G3" s="59" t="s">
        <v>67</v>
      </c>
      <c r="H3" s="60" t="s">
        <v>68</v>
      </c>
      <c r="I3" s="3"/>
    </row>
    <row r="4" spans="1:9" s="4" customFormat="1" ht="11" thickBot="1" x14ac:dyDescent="0.3">
      <c r="A4" s="8"/>
      <c r="B4" s="9"/>
      <c r="C4" s="9"/>
      <c r="D4" s="8"/>
      <c r="E4" s="8"/>
      <c r="F4" s="8"/>
      <c r="G4" s="10"/>
      <c r="H4" s="8"/>
      <c r="I4" s="8"/>
    </row>
    <row r="5" spans="1:9" s="4" customFormat="1" ht="10.5" x14ac:dyDescent="0.25">
      <c r="A5" s="11"/>
      <c r="B5" s="12"/>
      <c r="C5" s="13" t="s">
        <v>6</v>
      </c>
      <c r="D5" s="14" t="s">
        <v>7</v>
      </c>
      <c r="E5" s="15"/>
      <c r="F5" s="16"/>
      <c r="G5" s="16"/>
      <c r="H5" s="17"/>
      <c r="I5" s="18" t="s">
        <v>8</v>
      </c>
    </row>
    <row r="6" spans="1:9" s="4" customFormat="1" ht="11" thickBot="1" x14ac:dyDescent="0.3">
      <c r="A6" s="19" t="s">
        <v>9</v>
      </c>
      <c r="B6" s="20" t="s">
        <v>10</v>
      </c>
      <c r="C6" s="20" t="s">
        <v>11</v>
      </c>
      <c r="D6" s="21" t="s">
        <v>12</v>
      </c>
      <c r="E6" s="21" t="s">
        <v>13</v>
      </c>
      <c r="F6" s="21" t="s">
        <v>14</v>
      </c>
      <c r="G6" s="21" t="s">
        <v>15</v>
      </c>
      <c r="H6" s="22" t="s">
        <v>16</v>
      </c>
      <c r="I6" s="22" t="s">
        <v>17</v>
      </c>
    </row>
    <row r="7" spans="1:9" s="4" customFormat="1" ht="15" customHeight="1" x14ac:dyDescent="0.2">
      <c r="A7" s="44">
        <v>1</v>
      </c>
      <c r="B7" s="45"/>
      <c r="C7" s="46" t="s">
        <v>6</v>
      </c>
      <c r="D7" s="47">
        <f>+'2012'!D7*1.0243</f>
        <v>9.39</v>
      </c>
      <c r="E7" s="47">
        <f>+D7*1.04</f>
        <v>9.77</v>
      </c>
      <c r="F7" s="47">
        <f t="shared" ref="F7:I7" si="0">+E7*1.04</f>
        <v>10.16</v>
      </c>
      <c r="G7" s="47">
        <f t="shared" si="0"/>
        <v>10.57</v>
      </c>
      <c r="H7" s="47">
        <f t="shared" si="0"/>
        <v>10.99</v>
      </c>
      <c r="I7" s="47">
        <f t="shared" si="0"/>
        <v>11.43</v>
      </c>
    </row>
    <row r="8" spans="1:9" s="4" customFormat="1" ht="10" x14ac:dyDescent="0.2">
      <c r="A8" s="23"/>
      <c r="B8" s="29"/>
      <c r="C8" s="30"/>
      <c r="D8" s="26"/>
      <c r="E8" s="26"/>
      <c r="F8" s="26"/>
      <c r="G8" s="26"/>
      <c r="H8" s="26"/>
      <c r="I8" s="26"/>
    </row>
    <row r="9" spans="1:9" s="4" customFormat="1" ht="10" x14ac:dyDescent="0.2">
      <c r="A9" s="23">
        <v>2</v>
      </c>
      <c r="B9" s="24"/>
      <c r="C9" s="25" t="s">
        <v>6</v>
      </c>
      <c r="D9" s="26">
        <f>+'2012'!D9*1.0243</f>
        <v>9.64</v>
      </c>
      <c r="E9" s="26">
        <f>+D9*1.04</f>
        <v>10.029999999999999</v>
      </c>
      <c r="F9" s="26">
        <f t="shared" ref="F9:I9" si="1">+E9*1.04</f>
        <v>10.43</v>
      </c>
      <c r="G9" s="26">
        <f t="shared" si="1"/>
        <v>10.85</v>
      </c>
      <c r="H9" s="26">
        <f t="shared" si="1"/>
        <v>11.28</v>
      </c>
      <c r="I9" s="26">
        <f t="shared" si="1"/>
        <v>11.73</v>
      </c>
    </row>
    <row r="10" spans="1:9" s="4" customFormat="1" ht="10" x14ac:dyDescent="0.2">
      <c r="A10" s="23"/>
      <c r="B10" s="29"/>
      <c r="C10" s="30"/>
      <c r="D10" s="26"/>
      <c r="E10" s="26"/>
      <c r="F10" s="26"/>
      <c r="G10" s="26"/>
      <c r="H10" s="26"/>
      <c r="I10" s="26"/>
    </row>
    <row r="11" spans="1:9" s="4" customFormat="1" ht="10" x14ac:dyDescent="0.2">
      <c r="A11" s="23">
        <v>3</v>
      </c>
      <c r="B11" s="24"/>
      <c r="C11" s="25" t="s">
        <v>6</v>
      </c>
      <c r="D11" s="26">
        <f>+'2012'!D11*1.0243</f>
        <v>9.8699999999999992</v>
      </c>
      <c r="E11" s="26">
        <f t="shared" ref="E11:I11" si="2">+D11*1.04</f>
        <v>10.26</v>
      </c>
      <c r="F11" s="26">
        <f t="shared" si="2"/>
        <v>10.67</v>
      </c>
      <c r="G11" s="26">
        <f t="shared" si="2"/>
        <v>11.1</v>
      </c>
      <c r="H11" s="26">
        <f t="shared" si="2"/>
        <v>11.54</v>
      </c>
      <c r="I11" s="26">
        <f t="shared" si="2"/>
        <v>12</v>
      </c>
    </row>
    <row r="12" spans="1:9" s="4" customFormat="1" ht="10" x14ac:dyDescent="0.2">
      <c r="A12" s="23"/>
      <c r="B12" s="29"/>
      <c r="C12" s="30"/>
      <c r="D12" s="26"/>
      <c r="E12" s="26"/>
      <c r="F12" s="26"/>
      <c r="G12" s="26"/>
      <c r="H12" s="26"/>
      <c r="I12" s="26"/>
    </row>
    <row r="13" spans="1:9" s="4" customFormat="1" ht="10" x14ac:dyDescent="0.2">
      <c r="A13" s="23">
        <v>4</v>
      </c>
      <c r="B13" s="24"/>
      <c r="C13" s="25" t="s">
        <v>6</v>
      </c>
      <c r="D13" s="26">
        <f>+'2012'!D13*1.0243</f>
        <v>10.119999999999999</v>
      </c>
      <c r="E13" s="26">
        <f t="shared" ref="E13:I13" si="3">+D13*1.04</f>
        <v>10.52</v>
      </c>
      <c r="F13" s="26">
        <f t="shared" si="3"/>
        <v>10.94</v>
      </c>
      <c r="G13" s="26">
        <f t="shared" si="3"/>
        <v>11.38</v>
      </c>
      <c r="H13" s="26">
        <f t="shared" si="3"/>
        <v>11.84</v>
      </c>
      <c r="I13" s="26">
        <f t="shared" si="3"/>
        <v>12.31</v>
      </c>
    </row>
    <row r="14" spans="1:9" s="4" customFormat="1" ht="10" x14ac:dyDescent="0.2">
      <c r="A14" s="23"/>
      <c r="B14" s="29"/>
      <c r="C14" s="30"/>
      <c r="D14" s="26"/>
      <c r="E14" s="26"/>
      <c r="F14" s="26"/>
      <c r="G14" s="26"/>
      <c r="H14" s="26"/>
      <c r="I14" s="26"/>
    </row>
    <row r="15" spans="1:9" s="4" customFormat="1" ht="10" x14ac:dyDescent="0.2">
      <c r="A15" s="23">
        <v>5</v>
      </c>
      <c r="B15" s="24"/>
      <c r="C15" s="25" t="s">
        <v>6</v>
      </c>
      <c r="D15" s="26">
        <f>+'2012'!D15*1.0243</f>
        <v>10.38</v>
      </c>
      <c r="E15" s="26">
        <f t="shared" ref="E15:I15" si="4">+D15*1.04</f>
        <v>10.8</v>
      </c>
      <c r="F15" s="26">
        <f t="shared" si="4"/>
        <v>11.23</v>
      </c>
      <c r="G15" s="26">
        <f t="shared" si="4"/>
        <v>11.68</v>
      </c>
      <c r="H15" s="26">
        <f t="shared" si="4"/>
        <v>12.15</v>
      </c>
      <c r="I15" s="26">
        <f t="shared" si="4"/>
        <v>12.64</v>
      </c>
    </row>
    <row r="16" spans="1:9" s="4" customFormat="1" ht="10" x14ac:dyDescent="0.2">
      <c r="A16" s="23"/>
      <c r="B16" s="29"/>
      <c r="C16" s="30"/>
      <c r="D16" s="26"/>
      <c r="E16" s="26"/>
      <c r="F16" s="26"/>
      <c r="G16" s="26"/>
      <c r="H16" s="26"/>
      <c r="I16" s="26"/>
    </row>
    <row r="17" spans="1:9" s="4" customFormat="1" ht="10" x14ac:dyDescent="0.2">
      <c r="A17" s="23">
        <v>6</v>
      </c>
      <c r="B17" s="24"/>
      <c r="C17" s="25" t="s">
        <v>6</v>
      </c>
      <c r="D17" s="26">
        <f>+'2012'!D17*1.0243</f>
        <v>10.63</v>
      </c>
      <c r="E17" s="26">
        <f t="shared" ref="E17:I17" si="5">+D17*1.04</f>
        <v>11.06</v>
      </c>
      <c r="F17" s="26">
        <f t="shared" si="5"/>
        <v>11.5</v>
      </c>
      <c r="G17" s="26">
        <f t="shared" si="5"/>
        <v>11.96</v>
      </c>
      <c r="H17" s="26">
        <f t="shared" si="5"/>
        <v>12.44</v>
      </c>
      <c r="I17" s="26">
        <f t="shared" si="5"/>
        <v>12.94</v>
      </c>
    </row>
    <row r="18" spans="1:9" s="4" customFormat="1" ht="10" x14ac:dyDescent="0.2">
      <c r="A18" s="23"/>
      <c r="B18" s="29"/>
      <c r="C18" s="30"/>
      <c r="D18" s="26"/>
      <c r="E18" s="26"/>
      <c r="F18" s="26"/>
      <c r="G18" s="26"/>
      <c r="H18" s="26"/>
      <c r="I18" s="26"/>
    </row>
    <row r="19" spans="1:9" s="4" customFormat="1" ht="10" x14ac:dyDescent="0.2">
      <c r="A19" s="23">
        <v>7</v>
      </c>
      <c r="B19" s="24"/>
      <c r="C19" s="25" t="s">
        <v>6</v>
      </c>
      <c r="D19" s="26">
        <f>+'2012'!D19*1.0243</f>
        <v>10.92</v>
      </c>
      <c r="E19" s="26">
        <f t="shared" ref="E19:I19" si="6">+D19*1.04</f>
        <v>11.36</v>
      </c>
      <c r="F19" s="26">
        <f t="shared" si="6"/>
        <v>11.81</v>
      </c>
      <c r="G19" s="26">
        <f t="shared" si="6"/>
        <v>12.28</v>
      </c>
      <c r="H19" s="26">
        <f t="shared" si="6"/>
        <v>12.77</v>
      </c>
      <c r="I19" s="26">
        <f t="shared" si="6"/>
        <v>13.28</v>
      </c>
    </row>
    <row r="20" spans="1:9" s="4" customFormat="1" ht="10" x14ac:dyDescent="0.2">
      <c r="A20" s="23"/>
      <c r="B20" s="29"/>
      <c r="C20" s="30"/>
      <c r="D20" s="26"/>
      <c r="E20" s="26"/>
      <c r="F20" s="26"/>
      <c r="G20" s="26"/>
      <c r="H20" s="26"/>
      <c r="I20" s="26"/>
    </row>
    <row r="21" spans="1:9" s="4" customFormat="1" ht="10" x14ac:dyDescent="0.2">
      <c r="A21" s="23">
        <v>8</v>
      </c>
      <c r="B21" s="24"/>
      <c r="C21" s="25" t="s">
        <v>6</v>
      </c>
      <c r="D21" s="26">
        <f>+'2012'!D21*1.0243</f>
        <v>11.2</v>
      </c>
      <c r="E21" s="26">
        <f t="shared" ref="E21:I21" si="7">+D21*1.04</f>
        <v>11.65</v>
      </c>
      <c r="F21" s="26">
        <f t="shared" si="7"/>
        <v>12.12</v>
      </c>
      <c r="G21" s="26">
        <f t="shared" si="7"/>
        <v>12.6</v>
      </c>
      <c r="H21" s="26">
        <f t="shared" si="7"/>
        <v>13.1</v>
      </c>
      <c r="I21" s="26">
        <f t="shared" si="7"/>
        <v>13.62</v>
      </c>
    </row>
    <row r="22" spans="1:9" s="4" customFormat="1" ht="10" x14ac:dyDescent="0.2">
      <c r="A22" s="23"/>
      <c r="B22" s="29"/>
      <c r="C22" s="30"/>
      <c r="D22" s="26"/>
      <c r="E22" s="26"/>
      <c r="F22" s="26"/>
      <c r="G22" s="26"/>
      <c r="H22" s="26"/>
      <c r="I22" s="26"/>
    </row>
    <row r="23" spans="1:9" s="4" customFormat="1" ht="10" x14ac:dyDescent="0.2">
      <c r="A23" s="23">
        <v>9</v>
      </c>
      <c r="B23" s="31"/>
      <c r="C23" s="25" t="s">
        <v>6</v>
      </c>
      <c r="D23" s="26">
        <f>+'2012'!D23*1.0243</f>
        <v>11.45</v>
      </c>
      <c r="E23" s="26">
        <f t="shared" ref="E23:I23" si="8">+D23*1.04</f>
        <v>11.91</v>
      </c>
      <c r="F23" s="26">
        <f t="shared" si="8"/>
        <v>12.39</v>
      </c>
      <c r="G23" s="26">
        <f t="shared" si="8"/>
        <v>12.89</v>
      </c>
      <c r="H23" s="26">
        <f t="shared" si="8"/>
        <v>13.41</v>
      </c>
      <c r="I23" s="26">
        <f t="shared" si="8"/>
        <v>13.95</v>
      </c>
    </row>
    <row r="24" spans="1:9" s="4" customFormat="1" ht="10" x14ac:dyDescent="0.2">
      <c r="A24" s="23"/>
      <c r="B24" s="29"/>
      <c r="C24" s="30"/>
      <c r="D24" s="26"/>
      <c r="E24" s="26"/>
      <c r="F24" s="26"/>
      <c r="G24" s="26"/>
      <c r="H24" s="26"/>
      <c r="I24" s="26"/>
    </row>
    <row r="25" spans="1:9" s="4" customFormat="1" ht="10" x14ac:dyDescent="0.2">
      <c r="A25" s="23">
        <v>10</v>
      </c>
      <c r="B25" s="24"/>
      <c r="C25" s="25" t="s">
        <v>6</v>
      </c>
      <c r="D25" s="26">
        <f>+'2012'!D25*1.0243</f>
        <v>11.75</v>
      </c>
      <c r="E25" s="26">
        <f t="shared" ref="E25:I25" si="9">+D25*1.04</f>
        <v>12.22</v>
      </c>
      <c r="F25" s="26">
        <f t="shared" si="9"/>
        <v>12.71</v>
      </c>
      <c r="G25" s="26">
        <f t="shared" si="9"/>
        <v>13.22</v>
      </c>
      <c r="H25" s="26">
        <f t="shared" si="9"/>
        <v>13.75</v>
      </c>
      <c r="I25" s="26">
        <f t="shared" si="9"/>
        <v>14.3</v>
      </c>
    </row>
    <row r="26" spans="1:9" s="4" customFormat="1" ht="10" x14ac:dyDescent="0.2">
      <c r="A26" s="23"/>
      <c r="B26" s="29"/>
      <c r="C26" s="30"/>
      <c r="D26" s="26"/>
      <c r="E26" s="26"/>
      <c r="F26" s="26"/>
      <c r="G26" s="26"/>
      <c r="H26" s="26"/>
      <c r="I26" s="26"/>
    </row>
    <row r="27" spans="1:9" s="4" customFormat="1" ht="10" x14ac:dyDescent="0.2">
      <c r="A27" s="23">
        <v>11</v>
      </c>
      <c r="B27" s="24"/>
      <c r="C27" s="25" t="s">
        <v>6</v>
      </c>
      <c r="D27" s="26">
        <f>+'2012'!D27*1.0243</f>
        <v>12.04</v>
      </c>
      <c r="E27" s="26">
        <f t="shared" ref="E27:I27" si="10">+D27*1.04</f>
        <v>12.52</v>
      </c>
      <c r="F27" s="26">
        <f t="shared" si="10"/>
        <v>13.02</v>
      </c>
      <c r="G27" s="26">
        <f t="shared" si="10"/>
        <v>13.54</v>
      </c>
      <c r="H27" s="26">
        <f t="shared" si="10"/>
        <v>14.08</v>
      </c>
      <c r="I27" s="26">
        <f t="shared" si="10"/>
        <v>14.64</v>
      </c>
    </row>
    <row r="28" spans="1:9" s="4" customFormat="1" ht="10" x14ac:dyDescent="0.2">
      <c r="A28" s="23"/>
      <c r="B28" s="29"/>
      <c r="C28" s="30"/>
      <c r="D28" s="26"/>
      <c r="E28" s="26"/>
      <c r="F28" s="26"/>
      <c r="G28" s="26"/>
      <c r="H28" s="26"/>
      <c r="I28" s="26"/>
    </row>
    <row r="29" spans="1:9" s="4" customFormat="1" ht="10" x14ac:dyDescent="0.2">
      <c r="A29" s="23">
        <v>12</v>
      </c>
      <c r="B29" s="24"/>
      <c r="C29" s="25" t="s">
        <v>6</v>
      </c>
      <c r="D29" s="26">
        <f>+'2012'!D29*1.0243</f>
        <v>12.33</v>
      </c>
      <c r="E29" s="26">
        <f t="shared" ref="E29:I29" si="11">+D29*1.04</f>
        <v>12.82</v>
      </c>
      <c r="F29" s="26">
        <f t="shared" si="11"/>
        <v>13.33</v>
      </c>
      <c r="G29" s="26">
        <f t="shared" si="11"/>
        <v>13.86</v>
      </c>
      <c r="H29" s="26">
        <f t="shared" si="11"/>
        <v>14.41</v>
      </c>
      <c r="I29" s="26">
        <f t="shared" si="11"/>
        <v>14.99</v>
      </c>
    </row>
    <row r="30" spans="1:9" s="4" customFormat="1" ht="10" x14ac:dyDescent="0.2">
      <c r="A30" s="23"/>
      <c r="B30" s="29"/>
      <c r="C30" s="30"/>
      <c r="D30" s="26"/>
      <c r="E30" s="26"/>
      <c r="F30" s="26"/>
      <c r="G30" s="26"/>
      <c r="H30" s="26"/>
      <c r="I30" s="26"/>
    </row>
    <row r="31" spans="1:9" s="4" customFormat="1" ht="10" x14ac:dyDescent="0.2">
      <c r="A31" s="23">
        <v>13</v>
      </c>
      <c r="B31" s="24" t="s">
        <v>18</v>
      </c>
      <c r="C31" s="25" t="s">
        <v>6</v>
      </c>
      <c r="D31" s="26">
        <f>+'2012'!D31*1.0243</f>
        <v>12.65</v>
      </c>
      <c r="E31" s="26">
        <f t="shared" ref="E31:I31" si="12">+D31*1.04</f>
        <v>13.16</v>
      </c>
      <c r="F31" s="26">
        <f t="shared" si="12"/>
        <v>13.69</v>
      </c>
      <c r="G31" s="26">
        <f t="shared" si="12"/>
        <v>14.24</v>
      </c>
      <c r="H31" s="26">
        <f t="shared" si="12"/>
        <v>14.81</v>
      </c>
      <c r="I31" s="26">
        <f t="shared" si="12"/>
        <v>15.4</v>
      </c>
    </row>
    <row r="32" spans="1:9" s="4" customFormat="1" ht="10" x14ac:dyDescent="0.2">
      <c r="A32" s="23"/>
      <c r="B32" s="29"/>
      <c r="C32" s="30"/>
      <c r="D32" s="26"/>
      <c r="E32" s="26"/>
      <c r="F32" s="26"/>
      <c r="G32" s="26"/>
      <c r="H32" s="26"/>
      <c r="I32" s="26"/>
    </row>
    <row r="33" spans="1:9" s="4" customFormat="1" ht="10" x14ac:dyDescent="0.2">
      <c r="A33" s="23">
        <v>14</v>
      </c>
      <c r="B33" s="24"/>
      <c r="C33" s="25" t="s">
        <v>6</v>
      </c>
      <c r="D33" s="26">
        <f>+'2012'!D33*1.0243</f>
        <v>12.97</v>
      </c>
      <c r="E33" s="26">
        <f t="shared" ref="E33:I33" si="13">+D33*1.04</f>
        <v>13.49</v>
      </c>
      <c r="F33" s="26">
        <f t="shared" si="13"/>
        <v>14.03</v>
      </c>
      <c r="G33" s="26">
        <f t="shared" si="13"/>
        <v>14.59</v>
      </c>
      <c r="H33" s="26">
        <f t="shared" si="13"/>
        <v>15.17</v>
      </c>
      <c r="I33" s="26">
        <f t="shared" si="13"/>
        <v>15.78</v>
      </c>
    </row>
    <row r="34" spans="1:9" s="4" customFormat="1" ht="10" x14ac:dyDescent="0.2">
      <c r="A34" s="32"/>
      <c r="B34" s="29"/>
      <c r="C34" s="30"/>
      <c r="D34" s="26"/>
      <c r="E34" s="26"/>
      <c r="F34" s="26"/>
      <c r="G34" s="26"/>
      <c r="H34" s="26"/>
      <c r="I34" s="26"/>
    </row>
    <row r="35" spans="1:9" s="4" customFormat="1" ht="10" x14ac:dyDescent="0.2">
      <c r="A35" s="23">
        <v>15</v>
      </c>
      <c r="B35" s="35"/>
      <c r="C35" s="25" t="s">
        <v>6</v>
      </c>
      <c r="D35" s="26">
        <f>+'2012'!D35*1.0243</f>
        <v>13.29</v>
      </c>
      <c r="E35" s="26">
        <f t="shared" ref="E35:I35" si="14">+D35*1.04</f>
        <v>13.82</v>
      </c>
      <c r="F35" s="26">
        <f t="shared" si="14"/>
        <v>14.37</v>
      </c>
      <c r="G35" s="26">
        <f t="shared" si="14"/>
        <v>14.94</v>
      </c>
      <c r="H35" s="26">
        <f t="shared" si="14"/>
        <v>15.54</v>
      </c>
      <c r="I35" s="26">
        <f t="shared" si="14"/>
        <v>16.16</v>
      </c>
    </row>
    <row r="36" spans="1:9" s="4" customFormat="1" ht="10" x14ac:dyDescent="0.2">
      <c r="A36" s="23"/>
      <c r="B36" s="29"/>
      <c r="C36" s="30"/>
      <c r="D36" s="26"/>
      <c r="E36" s="26"/>
      <c r="F36" s="26"/>
      <c r="G36" s="26"/>
      <c r="H36" s="26"/>
      <c r="I36" s="26"/>
    </row>
    <row r="37" spans="1:9" s="4" customFormat="1" ht="10" x14ac:dyDescent="0.2">
      <c r="A37" s="23">
        <v>16</v>
      </c>
      <c r="B37" s="24"/>
      <c r="C37" s="25" t="s">
        <v>6</v>
      </c>
      <c r="D37" s="26">
        <f>+'2012'!D37*1.0243</f>
        <v>13.62</v>
      </c>
      <c r="E37" s="26">
        <f t="shared" ref="E37:I37" si="15">+D37*1.04</f>
        <v>14.16</v>
      </c>
      <c r="F37" s="26">
        <f t="shared" si="15"/>
        <v>14.73</v>
      </c>
      <c r="G37" s="26">
        <f t="shared" si="15"/>
        <v>15.32</v>
      </c>
      <c r="H37" s="26">
        <f t="shared" si="15"/>
        <v>15.93</v>
      </c>
      <c r="I37" s="26">
        <f t="shared" si="15"/>
        <v>16.57</v>
      </c>
    </row>
    <row r="38" spans="1:9" s="4" customFormat="1" ht="10" x14ac:dyDescent="0.2">
      <c r="A38" s="23"/>
      <c r="B38" s="29"/>
      <c r="C38" s="30"/>
      <c r="D38" s="26"/>
      <c r="E38" s="26"/>
      <c r="F38" s="26"/>
      <c r="G38" s="26"/>
      <c r="H38" s="26"/>
      <c r="I38" s="26"/>
    </row>
    <row r="39" spans="1:9" s="4" customFormat="1" ht="10" x14ac:dyDescent="0.2">
      <c r="A39" s="23">
        <v>17</v>
      </c>
      <c r="B39" s="24"/>
      <c r="C39" s="25" t="s">
        <v>6</v>
      </c>
      <c r="D39" s="26">
        <f>+'2012'!D39*1.0243</f>
        <v>13.98</v>
      </c>
      <c r="E39" s="26">
        <f t="shared" ref="E39:I39" si="16">+D39*1.04</f>
        <v>14.54</v>
      </c>
      <c r="F39" s="26">
        <f t="shared" si="16"/>
        <v>15.12</v>
      </c>
      <c r="G39" s="26">
        <f t="shared" si="16"/>
        <v>15.72</v>
      </c>
      <c r="H39" s="26">
        <f t="shared" si="16"/>
        <v>16.350000000000001</v>
      </c>
      <c r="I39" s="26">
        <f t="shared" si="16"/>
        <v>17</v>
      </c>
    </row>
    <row r="40" spans="1:9" s="4" customFormat="1" ht="10" x14ac:dyDescent="0.2">
      <c r="A40" s="23"/>
      <c r="B40" s="29"/>
      <c r="C40" s="30"/>
      <c r="D40" s="26"/>
      <c r="E40" s="26"/>
      <c r="F40" s="26"/>
      <c r="G40" s="26"/>
      <c r="H40" s="26"/>
      <c r="I40" s="26"/>
    </row>
    <row r="41" spans="1:9" s="4" customFormat="1" ht="10" x14ac:dyDescent="0.2">
      <c r="A41" s="23">
        <v>18</v>
      </c>
      <c r="B41" s="31"/>
      <c r="C41" s="25" t="s">
        <v>6</v>
      </c>
      <c r="D41" s="26">
        <f>+'2012'!D41*1.0243</f>
        <v>14.31</v>
      </c>
      <c r="E41" s="26">
        <f t="shared" ref="E41:I41" si="17">+D41*1.04</f>
        <v>14.88</v>
      </c>
      <c r="F41" s="26">
        <f t="shared" si="17"/>
        <v>15.48</v>
      </c>
      <c r="G41" s="26">
        <f t="shared" si="17"/>
        <v>16.100000000000001</v>
      </c>
      <c r="H41" s="26">
        <f t="shared" si="17"/>
        <v>16.739999999999998</v>
      </c>
      <c r="I41" s="26">
        <f t="shared" si="17"/>
        <v>17.41</v>
      </c>
    </row>
    <row r="42" spans="1:9" s="4" customFormat="1" ht="10" x14ac:dyDescent="0.2">
      <c r="A42" s="32"/>
      <c r="B42" s="29"/>
      <c r="C42" s="30"/>
      <c r="D42" s="26"/>
      <c r="E42" s="26"/>
      <c r="F42" s="26"/>
      <c r="G42" s="26"/>
      <c r="H42" s="26"/>
      <c r="I42" s="26"/>
    </row>
    <row r="43" spans="1:9" s="4" customFormat="1" ht="10" x14ac:dyDescent="0.2">
      <c r="A43" s="23">
        <v>19</v>
      </c>
      <c r="B43" s="24"/>
      <c r="C43" s="25" t="s">
        <v>6</v>
      </c>
      <c r="D43" s="26">
        <f>+'2012'!D43*1.0243</f>
        <v>14.66</v>
      </c>
      <c r="E43" s="26">
        <f t="shared" ref="E43:I43" si="18">+D43*1.04</f>
        <v>15.25</v>
      </c>
      <c r="F43" s="26">
        <f t="shared" si="18"/>
        <v>15.86</v>
      </c>
      <c r="G43" s="26">
        <f t="shared" si="18"/>
        <v>16.489999999999998</v>
      </c>
      <c r="H43" s="26">
        <f t="shared" si="18"/>
        <v>17.149999999999999</v>
      </c>
      <c r="I43" s="26">
        <f t="shared" si="18"/>
        <v>17.84</v>
      </c>
    </row>
    <row r="44" spans="1:9" s="4" customFormat="1" ht="10" x14ac:dyDescent="0.2">
      <c r="A44" s="32"/>
      <c r="B44" s="29"/>
      <c r="C44" s="30"/>
      <c r="D44" s="26"/>
      <c r="E44" s="26"/>
      <c r="F44" s="26"/>
      <c r="G44" s="26"/>
      <c r="H44" s="26"/>
      <c r="I44" s="26"/>
    </row>
    <row r="45" spans="1:9" s="4" customFormat="1" ht="10" x14ac:dyDescent="0.2">
      <c r="A45" s="23">
        <v>20</v>
      </c>
      <c r="B45" s="24"/>
      <c r="C45" s="25" t="s">
        <v>6</v>
      </c>
      <c r="D45" s="26">
        <f>+'2012'!D45*1.0243</f>
        <v>15.04</v>
      </c>
      <c r="E45" s="26">
        <f t="shared" ref="E45:I45" si="19">+D45*1.04</f>
        <v>15.64</v>
      </c>
      <c r="F45" s="26">
        <f t="shared" si="19"/>
        <v>16.27</v>
      </c>
      <c r="G45" s="26">
        <f t="shared" si="19"/>
        <v>16.920000000000002</v>
      </c>
      <c r="H45" s="26">
        <f t="shared" si="19"/>
        <v>17.600000000000001</v>
      </c>
      <c r="I45" s="26">
        <f t="shared" si="19"/>
        <v>18.3</v>
      </c>
    </row>
    <row r="46" spans="1:9" s="4" customFormat="1" ht="10" x14ac:dyDescent="0.2">
      <c r="A46" s="32"/>
      <c r="B46" s="29"/>
      <c r="C46" s="30"/>
      <c r="D46" s="26"/>
      <c r="E46" s="26"/>
      <c r="F46" s="26"/>
      <c r="G46" s="26"/>
      <c r="H46" s="26"/>
      <c r="I46" s="26"/>
    </row>
    <row r="47" spans="1:9" s="4" customFormat="1" ht="10" x14ac:dyDescent="0.2">
      <c r="A47" s="23">
        <v>21</v>
      </c>
      <c r="B47" s="24"/>
      <c r="C47" s="25" t="s">
        <v>6</v>
      </c>
      <c r="D47" s="26">
        <f>+'2012'!D47*1.0243</f>
        <v>15.41</v>
      </c>
      <c r="E47" s="26">
        <f t="shared" ref="E47:I47" si="20">+D47*1.04</f>
        <v>16.03</v>
      </c>
      <c r="F47" s="26">
        <f t="shared" si="20"/>
        <v>16.670000000000002</v>
      </c>
      <c r="G47" s="26">
        <f t="shared" si="20"/>
        <v>17.34</v>
      </c>
      <c r="H47" s="26">
        <f t="shared" si="20"/>
        <v>18.03</v>
      </c>
      <c r="I47" s="26">
        <f t="shared" si="20"/>
        <v>18.75</v>
      </c>
    </row>
    <row r="48" spans="1:9" s="4" customFormat="1" ht="10" x14ac:dyDescent="0.2">
      <c r="A48" s="23"/>
      <c r="B48" s="29"/>
      <c r="C48" s="30"/>
      <c r="D48" s="26"/>
      <c r="E48" s="26"/>
      <c r="F48" s="26"/>
      <c r="G48" s="26"/>
      <c r="H48" s="26"/>
      <c r="I48" s="26"/>
    </row>
    <row r="49" spans="1:12" s="4" customFormat="1" ht="10" x14ac:dyDescent="0.2">
      <c r="A49" s="23">
        <v>22</v>
      </c>
      <c r="B49" s="24"/>
      <c r="C49" s="25" t="s">
        <v>6</v>
      </c>
      <c r="D49" s="26">
        <f>+'2012'!D49*1.0243</f>
        <v>15.8</v>
      </c>
      <c r="E49" s="26">
        <f t="shared" ref="E49:I49" si="21">+D49*1.04</f>
        <v>16.43</v>
      </c>
      <c r="F49" s="26">
        <f t="shared" si="21"/>
        <v>17.09</v>
      </c>
      <c r="G49" s="26">
        <f t="shared" si="21"/>
        <v>17.77</v>
      </c>
      <c r="H49" s="26">
        <f t="shared" si="21"/>
        <v>18.48</v>
      </c>
      <c r="I49" s="26">
        <f t="shared" si="21"/>
        <v>19.22</v>
      </c>
    </row>
    <row r="50" spans="1:12" s="4" customFormat="1" ht="10" x14ac:dyDescent="0.2">
      <c r="A50" s="32"/>
      <c r="B50" s="29"/>
      <c r="C50" s="30"/>
      <c r="D50" s="26"/>
      <c r="E50" s="26"/>
      <c r="F50" s="26"/>
      <c r="G50" s="26"/>
      <c r="H50" s="26"/>
      <c r="I50" s="26"/>
    </row>
    <row r="51" spans="1:12" s="4" customFormat="1" ht="10" x14ac:dyDescent="0.2">
      <c r="A51" s="23">
        <v>23</v>
      </c>
      <c r="B51" s="24"/>
      <c r="C51" s="25" t="s">
        <v>6</v>
      </c>
      <c r="D51" s="26">
        <f>+'2012'!D51*1.0243</f>
        <v>16.190000000000001</v>
      </c>
      <c r="E51" s="26">
        <f t="shared" ref="E51:I51" si="22">+D51*1.04</f>
        <v>16.84</v>
      </c>
      <c r="F51" s="26">
        <f t="shared" si="22"/>
        <v>17.510000000000002</v>
      </c>
      <c r="G51" s="26">
        <f t="shared" si="22"/>
        <v>18.21</v>
      </c>
      <c r="H51" s="26">
        <f t="shared" si="22"/>
        <v>18.940000000000001</v>
      </c>
      <c r="I51" s="26">
        <f t="shared" si="22"/>
        <v>19.7</v>
      </c>
    </row>
    <row r="52" spans="1:12" s="4" customFormat="1" ht="10" x14ac:dyDescent="0.2">
      <c r="A52" s="23"/>
      <c r="B52" s="29"/>
      <c r="C52" s="30"/>
      <c r="D52" s="26"/>
      <c r="E52" s="26"/>
      <c r="F52" s="26"/>
      <c r="G52" s="26"/>
      <c r="H52" s="26"/>
      <c r="I52" s="26"/>
    </row>
    <row r="53" spans="1:12" s="4" customFormat="1" ht="10" x14ac:dyDescent="0.2">
      <c r="A53" s="23">
        <v>24</v>
      </c>
      <c r="B53" s="24" t="s">
        <v>19</v>
      </c>
      <c r="C53" s="25" t="s">
        <v>6</v>
      </c>
      <c r="D53" s="26">
        <f>+'2012'!D53*1.0243</f>
        <v>16.600000000000001</v>
      </c>
      <c r="E53" s="26">
        <f t="shared" ref="E53:I53" si="23">+D53*1.04</f>
        <v>17.260000000000002</v>
      </c>
      <c r="F53" s="26">
        <f t="shared" si="23"/>
        <v>17.95</v>
      </c>
      <c r="G53" s="26">
        <f t="shared" si="23"/>
        <v>18.670000000000002</v>
      </c>
      <c r="H53" s="26">
        <f t="shared" si="23"/>
        <v>19.420000000000002</v>
      </c>
      <c r="I53" s="26">
        <f t="shared" si="23"/>
        <v>20.2</v>
      </c>
    </row>
    <row r="54" spans="1:12" s="4" customFormat="1" ht="10" x14ac:dyDescent="0.2">
      <c r="A54" s="32"/>
      <c r="B54" s="29"/>
      <c r="C54" s="30"/>
      <c r="D54" s="26"/>
      <c r="E54" s="26"/>
      <c r="F54" s="26"/>
      <c r="G54" s="26"/>
      <c r="H54" s="26"/>
      <c r="I54" s="26"/>
    </row>
    <row r="55" spans="1:12" s="4" customFormat="1" ht="10" x14ac:dyDescent="0.2">
      <c r="A55" s="23">
        <v>25</v>
      </c>
      <c r="B55" s="24"/>
      <c r="C55" s="25" t="s">
        <v>6</v>
      </c>
      <c r="D55" s="26">
        <f>+'2012'!D55*1.0243</f>
        <v>17</v>
      </c>
      <c r="E55" s="26">
        <f t="shared" ref="E55:I55" si="24">+D55*1.04</f>
        <v>17.68</v>
      </c>
      <c r="F55" s="26">
        <f t="shared" si="24"/>
        <v>18.39</v>
      </c>
      <c r="G55" s="26">
        <f t="shared" si="24"/>
        <v>19.13</v>
      </c>
      <c r="H55" s="26">
        <f t="shared" si="24"/>
        <v>19.899999999999999</v>
      </c>
      <c r="I55" s="26">
        <f t="shared" si="24"/>
        <v>20.7</v>
      </c>
    </row>
    <row r="56" spans="1:12" s="4" customFormat="1" ht="10" x14ac:dyDescent="0.2">
      <c r="A56" s="23"/>
      <c r="B56" s="29"/>
      <c r="C56" s="30"/>
      <c r="D56" s="26"/>
      <c r="E56" s="26"/>
      <c r="F56" s="26"/>
      <c r="G56" s="26"/>
      <c r="H56" s="26"/>
      <c r="I56" s="26"/>
    </row>
    <row r="57" spans="1:12" s="4" customFormat="1" ht="10" x14ac:dyDescent="0.2">
      <c r="A57" s="23">
        <v>26</v>
      </c>
      <c r="B57" s="24"/>
      <c r="C57" s="25" t="s">
        <v>6</v>
      </c>
      <c r="D57" s="26">
        <f>+'2012'!D57*1.0243</f>
        <v>17.43</v>
      </c>
      <c r="E57" s="26">
        <f t="shared" ref="E57:I57" si="25">+D57*1.04</f>
        <v>18.13</v>
      </c>
      <c r="F57" s="26">
        <f t="shared" si="25"/>
        <v>18.86</v>
      </c>
      <c r="G57" s="26">
        <f t="shared" si="25"/>
        <v>19.61</v>
      </c>
      <c r="H57" s="26">
        <f t="shared" si="25"/>
        <v>20.39</v>
      </c>
      <c r="I57" s="26">
        <f t="shared" si="25"/>
        <v>21.21</v>
      </c>
    </row>
    <row r="58" spans="1:12" s="4" customFormat="1" ht="10" x14ac:dyDescent="0.2">
      <c r="A58" s="33"/>
      <c r="B58" s="29"/>
      <c r="C58" s="30"/>
      <c r="D58" s="26"/>
      <c r="E58" s="26"/>
      <c r="F58" s="26"/>
      <c r="G58" s="26"/>
      <c r="H58" s="26"/>
      <c r="I58" s="26"/>
    </row>
    <row r="59" spans="1:12" s="4" customFormat="1" ht="10" x14ac:dyDescent="0.2">
      <c r="A59" s="23">
        <v>27</v>
      </c>
      <c r="B59" s="34"/>
      <c r="C59" s="25" t="s">
        <v>6</v>
      </c>
      <c r="D59" s="26">
        <f>+'2012'!D59*1.0243</f>
        <v>17.87</v>
      </c>
      <c r="E59" s="26">
        <f t="shared" ref="E59:I59" si="26">+D59*1.04</f>
        <v>18.579999999999998</v>
      </c>
      <c r="F59" s="26">
        <f t="shared" si="26"/>
        <v>19.32</v>
      </c>
      <c r="G59" s="26">
        <f t="shared" si="26"/>
        <v>20.09</v>
      </c>
      <c r="H59" s="26">
        <f t="shared" si="26"/>
        <v>20.89</v>
      </c>
      <c r="I59" s="26">
        <f t="shared" si="26"/>
        <v>21.73</v>
      </c>
    </row>
    <row r="60" spans="1:12" s="4" customFormat="1" ht="10" x14ac:dyDescent="0.2">
      <c r="A60" s="32"/>
      <c r="B60" s="35"/>
      <c r="C60" s="30"/>
      <c r="D60" s="26"/>
      <c r="E60" s="26"/>
      <c r="F60" s="26"/>
      <c r="G60" s="26"/>
      <c r="H60" s="26"/>
      <c r="I60" s="26"/>
    </row>
    <row r="61" spans="1:12" s="4" customFormat="1" ht="10" x14ac:dyDescent="0.2">
      <c r="A61" s="23">
        <v>28</v>
      </c>
      <c r="B61" s="35"/>
      <c r="C61" s="25" t="s">
        <v>6</v>
      </c>
      <c r="D61" s="26">
        <f>+'2012'!D61*1.0243</f>
        <v>18.329999999999998</v>
      </c>
      <c r="E61" s="26">
        <f t="shared" ref="E61:I61" si="27">+D61*1.04</f>
        <v>19.059999999999999</v>
      </c>
      <c r="F61" s="26">
        <f t="shared" si="27"/>
        <v>19.82</v>
      </c>
      <c r="G61" s="26">
        <f t="shared" si="27"/>
        <v>20.61</v>
      </c>
      <c r="H61" s="26">
        <f t="shared" si="27"/>
        <v>21.43</v>
      </c>
      <c r="I61" s="26">
        <f t="shared" si="27"/>
        <v>22.29</v>
      </c>
    </row>
    <row r="62" spans="1:12" s="4" customFormat="1" ht="10" x14ac:dyDescent="0.2">
      <c r="A62" s="23"/>
      <c r="B62" s="29"/>
      <c r="C62" s="30"/>
      <c r="D62" s="26"/>
      <c r="E62" s="26"/>
      <c r="F62" s="26"/>
      <c r="G62" s="26"/>
      <c r="H62" s="26"/>
      <c r="I62" s="26"/>
    </row>
    <row r="63" spans="1:12" s="4" customFormat="1" ht="10" x14ac:dyDescent="0.2">
      <c r="A63" s="23">
        <v>29</v>
      </c>
      <c r="B63" s="35"/>
      <c r="C63" s="25" t="s">
        <v>6</v>
      </c>
      <c r="D63" s="26">
        <f>+'2012'!D63*1.0243</f>
        <v>18.79</v>
      </c>
      <c r="E63" s="26">
        <f t="shared" ref="E63:I63" si="28">+D63*1.04</f>
        <v>19.54</v>
      </c>
      <c r="F63" s="26">
        <f t="shared" si="28"/>
        <v>20.32</v>
      </c>
      <c r="G63" s="26">
        <f t="shared" si="28"/>
        <v>21.13</v>
      </c>
      <c r="H63" s="26">
        <f t="shared" si="28"/>
        <v>21.98</v>
      </c>
      <c r="I63" s="26">
        <f t="shared" si="28"/>
        <v>22.86</v>
      </c>
      <c r="L63" s="52"/>
    </row>
    <row r="64" spans="1:12" s="4" customFormat="1" ht="10.5" thickBot="1" x14ac:dyDescent="0.25">
      <c r="A64" s="41"/>
      <c r="B64" s="39"/>
      <c r="C64" s="55"/>
      <c r="D64" s="37"/>
      <c r="E64" s="37"/>
      <c r="F64" s="37"/>
      <c r="G64" s="37"/>
      <c r="H64" s="37"/>
      <c r="I64" s="37"/>
    </row>
    <row r="65" spans="1:9" s="4" customFormat="1" ht="16.5" customHeight="1" x14ac:dyDescent="0.2">
      <c r="A65" s="44">
        <v>30</v>
      </c>
      <c r="B65" s="45"/>
      <c r="C65" s="46" t="s">
        <v>6</v>
      </c>
      <c r="D65" s="47">
        <f>+'2012'!D65*1.0243</f>
        <v>19.260000000000002</v>
      </c>
      <c r="E65" s="47">
        <f t="shared" ref="E65:I65" si="29">+D65*1.04</f>
        <v>20.03</v>
      </c>
      <c r="F65" s="47">
        <f t="shared" si="29"/>
        <v>20.83</v>
      </c>
      <c r="G65" s="47">
        <f t="shared" si="29"/>
        <v>21.66</v>
      </c>
      <c r="H65" s="47">
        <f t="shared" si="29"/>
        <v>22.53</v>
      </c>
      <c r="I65" s="47">
        <f t="shared" si="29"/>
        <v>23.43</v>
      </c>
    </row>
    <row r="66" spans="1:9" s="4" customFormat="1" ht="10" x14ac:dyDescent="0.2">
      <c r="A66" s="23"/>
      <c r="B66" s="24"/>
      <c r="C66" s="25"/>
      <c r="D66" s="26"/>
      <c r="E66" s="26"/>
      <c r="F66" s="26"/>
      <c r="G66" s="26"/>
      <c r="H66" s="26"/>
      <c r="I66" s="26"/>
    </row>
    <row r="67" spans="1:9" s="4" customFormat="1" ht="10" x14ac:dyDescent="0.2">
      <c r="A67" s="23">
        <v>31</v>
      </c>
      <c r="B67" s="29" t="s">
        <v>20</v>
      </c>
      <c r="C67" s="25" t="s">
        <v>6</v>
      </c>
      <c r="D67" s="26">
        <f>+'2012'!D67*1.0243</f>
        <v>19.73</v>
      </c>
      <c r="E67" s="26">
        <f t="shared" ref="E67:I67" si="30">+D67*1.04</f>
        <v>20.52</v>
      </c>
      <c r="F67" s="26">
        <f t="shared" si="30"/>
        <v>21.34</v>
      </c>
      <c r="G67" s="26">
        <f t="shared" si="30"/>
        <v>22.19</v>
      </c>
      <c r="H67" s="26">
        <f t="shared" si="30"/>
        <v>23.08</v>
      </c>
      <c r="I67" s="26">
        <f t="shared" si="30"/>
        <v>24</v>
      </c>
    </row>
    <row r="68" spans="1:9" s="4" customFormat="1" ht="10" x14ac:dyDescent="0.2">
      <c r="A68" s="23"/>
      <c r="B68" s="29" t="s">
        <v>21</v>
      </c>
      <c r="C68" s="30"/>
      <c r="D68" s="26"/>
      <c r="E68" s="26"/>
      <c r="F68" s="26"/>
      <c r="G68" s="26"/>
      <c r="H68" s="26"/>
      <c r="I68" s="26"/>
    </row>
    <row r="69" spans="1:9" s="4" customFormat="1" ht="10" x14ac:dyDescent="0.2">
      <c r="A69" s="23"/>
      <c r="B69" s="29" t="s">
        <v>22</v>
      </c>
      <c r="C69" s="30"/>
      <c r="D69" s="26"/>
      <c r="E69" s="26"/>
      <c r="F69" s="26"/>
      <c r="G69" s="26"/>
      <c r="H69" s="26"/>
      <c r="I69" s="26"/>
    </row>
    <row r="70" spans="1:9" s="4" customFormat="1" ht="10" x14ac:dyDescent="0.2">
      <c r="A70" s="23"/>
      <c r="B70" s="29"/>
      <c r="C70" s="30"/>
      <c r="D70" s="26"/>
      <c r="E70" s="26"/>
      <c r="F70" s="26"/>
      <c r="G70" s="26"/>
      <c r="H70" s="26"/>
      <c r="I70" s="26"/>
    </row>
    <row r="71" spans="1:9" s="4" customFormat="1" ht="10" x14ac:dyDescent="0.2">
      <c r="A71" s="23">
        <v>32</v>
      </c>
      <c r="B71" s="34"/>
      <c r="C71" s="25" t="s">
        <v>6</v>
      </c>
      <c r="D71" s="26">
        <f>+'2012'!D71*1.0243</f>
        <v>20.23</v>
      </c>
      <c r="E71" s="26">
        <f t="shared" ref="E71:I71" si="31">+D71*1.04</f>
        <v>21.04</v>
      </c>
      <c r="F71" s="26">
        <f t="shared" si="31"/>
        <v>21.88</v>
      </c>
      <c r="G71" s="26">
        <f t="shared" si="31"/>
        <v>22.76</v>
      </c>
      <c r="H71" s="26">
        <f t="shared" si="31"/>
        <v>23.67</v>
      </c>
      <c r="I71" s="26">
        <f t="shared" si="31"/>
        <v>24.62</v>
      </c>
    </row>
    <row r="72" spans="1:9" s="4" customFormat="1" ht="10" x14ac:dyDescent="0.2">
      <c r="A72" s="32"/>
      <c r="B72" s="29"/>
      <c r="C72" s="30"/>
      <c r="D72" s="26"/>
      <c r="E72" s="26"/>
      <c r="F72" s="26"/>
      <c r="G72" s="26"/>
      <c r="H72" s="26"/>
      <c r="I72" s="26"/>
    </row>
    <row r="73" spans="1:9" s="4" customFormat="1" ht="10" x14ac:dyDescent="0.2">
      <c r="A73" s="23">
        <v>33</v>
      </c>
      <c r="B73" s="35"/>
      <c r="C73" s="25" t="s">
        <v>6</v>
      </c>
      <c r="D73" s="26">
        <f>+'2012'!D74*1.0243</f>
        <v>20.74</v>
      </c>
      <c r="E73" s="26">
        <f t="shared" ref="E73:I78" si="32">+D73*1.04</f>
        <v>21.57</v>
      </c>
      <c r="F73" s="26">
        <f t="shared" si="32"/>
        <v>22.43</v>
      </c>
      <c r="G73" s="26">
        <f t="shared" si="32"/>
        <v>23.33</v>
      </c>
      <c r="H73" s="26">
        <f t="shared" si="32"/>
        <v>24.26</v>
      </c>
      <c r="I73" s="26">
        <f t="shared" si="32"/>
        <v>25.23</v>
      </c>
    </row>
    <row r="74" spans="1:9" s="4" customFormat="1" ht="10" x14ac:dyDescent="0.2">
      <c r="A74" s="32"/>
      <c r="B74" s="29"/>
      <c r="C74" s="30"/>
      <c r="D74" s="26"/>
      <c r="E74" s="26"/>
      <c r="F74" s="26"/>
      <c r="G74" s="26"/>
      <c r="H74" s="26"/>
      <c r="I74" s="26"/>
    </row>
    <row r="75" spans="1:9" s="4" customFormat="1" ht="10" x14ac:dyDescent="0.2">
      <c r="A75" s="23">
        <v>34</v>
      </c>
      <c r="B75" s="29" t="s">
        <v>23</v>
      </c>
      <c r="C75" s="25" t="s">
        <v>6</v>
      </c>
      <c r="D75" s="26">
        <f>+'2012'!D76*1.0243</f>
        <v>21.25</v>
      </c>
      <c r="E75" s="26">
        <f t="shared" si="32"/>
        <v>22.1</v>
      </c>
      <c r="F75" s="26">
        <f t="shared" si="32"/>
        <v>22.98</v>
      </c>
      <c r="G75" s="26">
        <f t="shared" si="32"/>
        <v>23.9</v>
      </c>
      <c r="H75" s="26">
        <f t="shared" si="32"/>
        <v>24.86</v>
      </c>
      <c r="I75" s="26">
        <f t="shared" si="32"/>
        <v>25.85</v>
      </c>
    </row>
    <row r="76" spans="1:9" s="4" customFormat="1" ht="10" x14ac:dyDescent="0.2">
      <c r="A76" s="23"/>
      <c r="B76" s="29" t="s">
        <v>24</v>
      </c>
      <c r="C76" s="25"/>
      <c r="D76" s="26"/>
      <c r="E76" s="26"/>
      <c r="F76" s="26"/>
      <c r="G76" s="26"/>
      <c r="H76" s="26"/>
      <c r="I76" s="26"/>
    </row>
    <row r="77" spans="1:9" s="4" customFormat="1" ht="10" x14ac:dyDescent="0.2">
      <c r="A77" s="23"/>
      <c r="B77" s="24"/>
      <c r="C77" s="25"/>
      <c r="D77" s="26"/>
      <c r="E77" s="26"/>
      <c r="F77" s="26"/>
      <c r="G77" s="26"/>
      <c r="H77" s="26"/>
      <c r="I77" s="26"/>
    </row>
    <row r="78" spans="1:9" s="4" customFormat="1" ht="10" x14ac:dyDescent="0.2">
      <c r="A78" s="23">
        <v>35</v>
      </c>
      <c r="B78" s="24" t="s">
        <v>25</v>
      </c>
      <c r="C78" s="25" t="s">
        <v>6</v>
      </c>
      <c r="D78" s="26">
        <f>+'2012'!D78*1.0243</f>
        <v>21.78</v>
      </c>
      <c r="E78" s="26">
        <f t="shared" si="32"/>
        <v>22.65</v>
      </c>
      <c r="F78" s="26">
        <f t="shared" si="32"/>
        <v>23.56</v>
      </c>
      <c r="G78" s="26">
        <f t="shared" si="32"/>
        <v>24.5</v>
      </c>
      <c r="H78" s="26">
        <f t="shared" si="32"/>
        <v>25.48</v>
      </c>
      <c r="I78" s="26">
        <f t="shared" si="32"/>
        <v>26.5</v>
      </c>
    </row>
    <row r="79" spans="1:9" s="4" customFormat="1" ht="10" x14ac:dyDescent="0.2">
      <c r="A79" s="23"/>
      <c r="B79" s="24" t="s">
        <v>26</v>
      </c>
      <c r="C79" s="30"/>
      <c r="D79" s="26"/>
      <c r="E79" s="26"/>
      <c r="F79" s="26"/>
      <c r="G79" s="26"/>
      <c r="H79" s="26"/>
      <c r="I79" s="26"/>
    </row>
    <row r="80" spans="1:9" s="4" customFormat="1" ht="10" x14ac:dyDescent="0.2">
      <c r="A80" s="32"/>
      <c r="B80" s="24" t="s">
        <v>27</v>
      </c>
      <c r="C80" s="30"/>
      <c r="D80" s="26"/>
      <c r="E80" s="26"/>
      <c r="F80" s="26"/>
      <c r="G80" s="26"/>
      <c r="H80" s="26"/>
      <c r="I80" s="26"/>
    </row>
    <row r="81" spans="1:9" s="4" customFormat="1" ht="10" x14ac:dyDescent="0.2">
      <c r="A81" s="32"/>
      <c r="B81" s="35"/>
      <c r="C81" s="30"/>
      <c r="D81" s="26"/>
      <c r="E81" s="26"/>
      <c r="F81" s="26"/>
      <c r="G81" s="26"/>
      <c r="H81" s="26"/>
      <c r="I81" s="26"/>
    </row>
    <row r="82" spans="1:9" s="4" customFormat="1" ht="10" x14ac:dyDescent="0.2">
      <c r="A82" s="23">
        <v>36</v>
      </c>
      <c r="B82" s="24"/>
      <c r="C82" s="25" t="s">
        <v>6</v>
      </c>
      <c r="D82" s="26">
        <f>+'2012'!D82*1.0243</f>
        <v>22.34</v>
      </c>
      <c r="E82" s="26">
        <f t="shared" ref="E82:I84" si="33">+D82*1.04</f>
        <v>23.23</v>
      </c>
      <c r="F82" s="26">
        <f t="shared" si="33"/>
        <v>24.16</v>
      </c>
      <c r="G82" s="26">
        <f t="shared" si="33"/>
        <v>25.13</v>
      </c>
      <c r="H82" s="26">
        <f t="shared" si="33"/>
        <v>26.14</v>
      </c>
      <c r="I82" s="26">
        <f t="shared" si="33"/>
        <v>27.19</v>
      </c>
    </row>
    <row r="83" spans="1:9" s="4" customFormat="1" ht="10" x14ac:dyDescent="0.2">
      <c r="A83" s="32"/>
      <c r="B83" s="29"/>
      <c r="C83" s="30"/>
      <c r="D83" s="26"/>
      <c r="E83" s="26"/>
      <c r="F83" s="26"/>
      <c r="G83" s="26"/>
      <c r="H83" s="26"/>
      <c r="I83" s="26"/>
    </row>
    <row r="84" spans="1:9" s="4" customFormat="1" ht="10" x14ac:dyDescent="0.2">
      <c r="A84" s="23">
        <v>37</v>
      </c>
      <c r="B84" s="29" t="s">
        <v>30</v>
      </c>
      <c r="C84" s="25" t="s">
        <v>6</v>
      </c>
      <c r="D84" s="26">
        <f>+'2012'!D84*1.0243</f>
        <v>22.87</v>
      </c>
      <c r="E84" s="26">
        <f t="shared" si="33"/>
        <v>23.78</v>
      </c>
      <c r="F84" s="26">
        <f t="shared" si="33"/>
        <v>24.73</v>
      </c>
      <c r="G84" s="26">
        <f t="shared" si="33"/>
        <v>25.72</v>
      </c>
      <c r="H84" s="26">
        <f t="shared" si="33"/>
        <v>26.75</v>
      </c>
      <c r="I84" s="26">
        <f t="shared" si="33"/>
        <v>27.82</v>
      </c>
    </row>
    <row r="85" spans="1:9" s="4" customFormat="1" ht="10" x14ac:dyDescent="0.2">
      <c r="A85" s="32"/>
      <c r="B85" s="29" t="s">
        <v>32</v>
      </c>
      <c r="C85" s="30"/>
      <c r="D85" s="26"/>
      <c r="E85" s="26"/>
      <c r="F85" s="26"/>
      <c r="G85" s="26"/>
      <c r="H85" s="26"/>
      <c r="I85" s="26"/>
    </row>
    <row r="86" spans="1:9" s="4" customFormat="1" ht="10" x14ac:dyDescent="0.2">
      <c r="A86" s="32"/>
      <c r="B86" s="29" t="s">
        <v>33</v>
      </c>
      <c r="C86" s="30"/>
      <c r="D86" s="26"/>
      <c r="E86" s="26"/>
      <c r="F86" s="26"/>
      <c r="G86" s="26"/>
      <c r="H86" s="26"/>
      <c r="I86" s="26"/>
    </row>
    <row r="87" spans="1:9" s="4" customFormat="1" ht="10" x14ac:dyDescent="0.2">
      <c r="A87" s="32"/>
      <c r="C87" s="30"/>
      <c r="D87" s="26"/>
      <c r="E87" s="26"/>
      <c r="F87" s="26"/>
      <c r="G87" s="26"/>
      <c r="H87" s="26"/>
      <c r="I87" s="26"/>
    </row>
    <row r="88" spans="1:9" s="4" customFormat="1" ht="10" x14ac:dyDescent="0.2">
      <c r="A88" s="23">
        <v>38</v>
      </c>
      <c r="B88" s="24" t="s">
        <v>34</v>
      </c>
      <c r="C88" s="25" t="s">
        <v>6</v>
      </c>
      <c r="D88" s="26">
        <f>+'2012'!D92*1.0243</f>
        <v>23.45</v>
      </c>
      <c r="E88" s="26">
        <f t="shared" ref="E88:I91" si="34">+D88*1.04</f>
        <v>24.39</v>
      </c>
      <c r="F88" s="26">
        <f t="shared" si="34"/>
        <v>25.37</v>
      </c>
      <c r="G88" s="26">
        <f t="shared" si="34"/>
        <v>26.38</v>
      </c>
      <c r="H88" s="26">
        <f t="shared" si="34"/>
        <v>27.44</v>
      </c>
      <c r="I88" s="26">
        <f t="shared" si="34"/>
        <v>28.54</v>
      </c>
    </row>
    <row r="89" spans="1:9" s="4" customFormat="1" ht="10" x14ac:dyDescent="0.2">
      <c r="A89" s="23"/>
      <c r="B89" s="24" t="s">
        <v>58</v>
      </c>
      <c r="C89" s="25"/>
      <c r="D89" s="26"/>
      <c r="E89" s="26"/>
      <c r="F89" s="26"/>
      <c r="G89" s="26"/>
      <c r="H89" s="26"/>
      <c r="I89" s="26"/>
    </row>
    <row r="90" spans="1:9" s="4" customFormat="1" ht="10" x14ac:dyDescent="0.2">
      <c r="A90" s="23"/>
      <c r="B90" s="29"/>
      <c r="C90" s="25"/>
      <c r="D90" s="26"/>
      <c r="E90" s="26"/>
      <c r="F90" s="26"/>
      <c r="G90" s="26"/>
      <c r="H90" s="26"/>
      <c r="I90" s="26"/>
    </row>
    <row r="91" spans="1:9" s="4" customFormat="1" ht="10" x14ac:dyDescent="0.2">
      <c r="A91" s="23">
        <v>39</v>
      </c>
      <c r="B91" s="24" t="s">
        <v>35</v>
      </c>
      <c r="C91" s="25" t="s">
        <v>6</v>
      </c>
      <c r="D91" s="26">
        <f>+'2012'!D94*1.0243</f>
        <v>24.03</v>
      </c>
      <c r="E91" s="26">
        <f t="shared" si="34"/>
        <v>24.99</v>
      </c>
      <c r="F91" s="26">
        <f t="shared" si="34"/>
        <v>25.99</v>
      </c>
      <c r="G91" s="26">
        <f t="shared" si="34"/>
        <v>27.03</v>
      </c>
      <c r="H91" s="26">
        <f t="shared" si="34"/>
        <v>28.11</v>
      </c>
      <c r="I91" s="26">
        <f t="shared" si="34"/>
        <v>29.23</v>
      </c>
    </row>
    <row r="92" spans="1:9" s="4" customFormat="1" ht="10" x14ac:dyDescent="0.2">
      <c r="A92" s="32"/>
      <c r="B92" s="24" t="s">
        <v>37</v>
      </c>
      <c r="C92" s="30"/>
      <c r="D92" s="26"/>
      <c r="E92" s="26"/>
      <c r="F92" s="26"/>
      <c r="G92" s="26"/>
      <c r="H92" s="26"/>
      <c r="I92" s="26"/>
    </row>
    <row r="93" spans="1:9" s="4" customFormat="1" ht="10" x14ac:dyDescent="0.2">
      <c r="A93" s="32"/>
      <c r="B93" s="24" t="s">
        <v>38</v>
      </c>
      <c r="C93" s="30"/>
      <c r="D93" s="26"/>
      <c r="E93" s="26"/>
      <c r="F93" s="26"/>
      <c r="G93" s="26"/>
      <c r="H93" s="26"/>
      <c r="I93" s="26"/>
    </row>
    <row r="94" spans="1:9" s="4" customFormat="1" ht="10" x14ac:dyDescent="0.2">
      <c r="A94" s="32"/>
      <c r="B94" s="29" t="s">
        <v>39</v>
      </c>
      <c r="C94" s="30"/>
      <c r="D94" s="26"/>
      <c r="E94" s="26"/>
      <c r="F94" s="26"/>
      <c r="G94" s="26"/>
      <c r="H94" s="26"/>
      <c r="I94" s="26"/>
    </row>
    <row r="95" spans="1:9" s="4" customFormat="1" ht="10" x14ac:dyDescent="0.2">
      <c r="A95" s="32"/>
      <c r="B95" s="29" t="s">
        <v>40</v>
      </c>
      <c r="C95" s="30"/>
      <c r="D95" s="26"/>
      <c r="E95" s="26"/>
      <c r="F95" s="26"/>
      <c r="G95" s="26"/>
      <c r="H95" s="26"/>
      <c r="I95" s="26"/>
    </row>
    <row r="96" spans="1:9" s="4" customFormat="1" ht="10" x14ac:dyDescent="0.2">
      <c r="A96" s="32"/>
      <c r="B96" s="29" t="s">
        <v>41</v>
      </c>
      <c r="C96" s="30"/>
      <c r="D96" s="26"/>
      <c r="E96" s="26"/>
      <c r="F96" s="26"/>
      <c r="G96" s="26"/>
      <c r="H96" s="26"/>
      <c r="I96" s="26"/>
    </row>
    <row r="97" spans="1:9" s="4" customFormat="1" ht="10" x14ac:dyDescent="0.2">
      <c r="A97" s="32"/>
      <c r="B97" s="29" t="s">
        <v>63</v>
      </c>
      <c r="C97" s="30"/>
      <c r="D97" s="26"/>
      <c r="E97" s="26"/>
      <c r="F97" s="26"/>
      <c r="G97" s="26"/>
      <c r="H97" s="26"/>
      <c r="I97" s="26"/>
    </row>
    <row r="98" spans="1:9" s="4" customFormat="1" ht="10" x14ac:dyDescent="0.2">
      <c r="A98" s="32"/>
      <c r="B98" s="29" t="s">
        <v>28</v>
      </c>
      <c r="C98" s="30"/>
      <c r="D98" s="26"/>
      <c r="E98" s="26"/>
      <c r="F98" s="26"/>
      <c r="G98" s="26"/>
      <c r="H98" s="26"/>
      <c r="I98" s="26"/>
    </row>
    <row r="99" spans="1:9" s="4" customFormat="1" ht="10" x14ac:dyDescent="0.2">
      <c r="A99" s="32"/>
      <c r="B99" s="24" t="s">
        <v>29</v>
      </c>
      <c r="C99" s="30"/>
      <c r="D99" s="26"/>
      <c r="E99" s="26"/>
      <c r="F99" s="26"/>
      <c r="G99" s="26"/>
      <c r="H99" s="26"/>
      <c r="I99" s="26"/>
    </row>
    <row r="100" spans="1:9" s="4" customFormat="1" ht="10" x14ac:dyDescent="0.2">
      <c r="A100" s="32"/>
      <c r="B100" s="29"/>
      <c r="C100" s="30"/>
      <c r="D100" s="26"/>
      <c r="E100" s="26"/>
      <c r="F100" s="26"/>
      <c r="G100" s="26"/>
      <c r="H100" s="26"/>
      <c r="I100" s="26"/>
    </row>
    <row r="101" spans="1:9" s="4" customFormat="1" ht="10" x14ac:dyDescent="0.2">
      <c r="A101" s="23">
        <v>40</v>
      </c>
      <c r="B101" s="29" t="s">
        <v>42</v>
      </c>
      <c r="C101" s="25" t="s">
        <v>6</v>
      </c>
      <c r="D101" s="26">
        <f>+'2012'!D103*1.0243</f>
        <v>24.64</v>
      </c>
      <c r="E101" s="26">
        <f t="shared" ref="E101:I103" si="35">+D101*1.04</f>
        <v>25.63</v>
      </c>
      <c r="F101" s="26">
        <f t="shared" si="35"/>
        <v>26.66</v>
      </c>
      <c r="G101" s="26">
        <f t="shared" si="35"/>
        <v>27.73</v>
      </c>
      <c r="H101" s="26">
        <f t="shared" si="35"/>
        <v>28.84</v>
      </c>
      <c r="I101" s="26">
        <f t="shared" si="35"/>
        <v>29.99</v>
      </c>
    </row>
    <row r="102" spans="1:9" s="4" customFormat="1" ht="10" x14ac:dyDescent="0.2">
      <c r="A102" s="23"/>
      <c r="B102" s="29"/>
      <c r="C102" s="30"/>
      <c r="D102" s="26"/>
      <c r="E102" s="26"/>
      <c r="F102" s="26"/>
      <c r="G102" s="26"/>
      <c r="H102" s="26"/>
      <c r="I102" s="26"/>
    </row>
    <row r="103" spans="1:9" s="4" customFormat="1" ht="10" x14ac:dyDescent="0.2">
      <c r="A103" s="23">
        <v>41</v>
      </c>
      <c r="B103" s="29" t="s">
        <v>43</v>
      </c>
      <c r="C103" s="25" t="s">
        <v>6</v>
      </c>
      <c r="D103" s="26">
        <f>+'2012'!D105*1.0243</f>
        <v>25.26</v>
      </c>
      <c r="E103" s="26">
        <f t="shared" si="35"/>
        <v>26.27</v>
      </c>
      <c r="F103" s="26">
        <f t="shared" si="35"/>
        <v>27.32</v>
      </c>
      <c r="G103" s="26">
        <f t="shared" si="35"/>
        <v>28.41</v>
      </c>
      <c r="H103" s="26">
        <f t="shared" si="35"/>
        <v>29.55</v>
      </c>
      <c r="I103" s="26">
        <f t="shared" si="35"/>
        <v>30.73</v>
      </c>
    </row>
    <row r="104" spans="1:9" s="4" customFormat="1" ht="10" x14ac:dyDescent="0.2">
      <c r="A104" s="23"/>
      <c r="B104" s="29"/>
      <c r="C104" s="30"/>
      <c r="D104" s="26"/>
      <c r="E104" s="26"/>
      <c r="F104" s="26"/>
      <c r="G104" s="26"/>
      <c r="H104" s="26"/>
      <c r="I104" s="26"/>
    </row>
    <row r="105" spans="1:9" s="4" customFormat="1" ht="10" x14ac:dyDescent="0.2">
      <c r="A105" s="23">
        <v>42</v>
      </c>
      <c r="B105" s="29" t="s">
        <v>44</v>
      </c>
      <c r="C105" s="25" t="s">
        <v>6</v>
      </c>
      <c r="D105" s="26">
        <f>+'2012'!D108*1.0243</f>
        <v>25.89</v>
      </c>
      <c r="E105" s="26">
        <f t="shared" ref="E105:I105" si="36">+D105*1.04</f>
        <v>26.93</v>
      </c>
      <c r="F105" s="26">
        <f t="shared" si="36"/>
        <v>28.01</v>
      </c>
      <c r="G105" s="26">
        <f t="shared" si="36"/>
        <v>29.13</v>
      </c>
      <c r="H105" s="26">
        <f t="shared" si="36"/>
        <v>30.3</v>
      </c>
      <c r="I105" s="26">
        <f t="shared" si="36"/>
        <v>31.51</v>
      </c>
    </row>
    <row r="106" spans="1:9" s="4" customFormat="1" ht="10" x14ac:dyDescent="0.2">
      <c r="A106" s="23"/>
      <c r="B106" s="29" t="s">
        <v>36</v>
      </c>
      <c r="C106" s="30"/>
      <c r="D106" s="26"/>
      <c r="E106" s="26"/>
      <c r="F106" s="26"/>
      <c r="G106" s="26"/>
      <c r="H106" s="26"/>
      <c r="I106" s="26"/>
    </row>
    <row r="107" spans="1:9" s="4" customFormat="1" ht="10" x14ac:dyDescent="0.2">
      <c r="A107" s="23"/>
      <c r="B107" s="24"/>
      <c r="C107" s="30"/>
      <c r="D107" s="26"/>
      <c r="E107" s="26"/>
      <c r="F107" s="26"/>
      <c r="G107" s="26"/>
      <c r="H107" s="26"/>
      <c r="I107" s="26"/>
    </row>
    <row r="108" spans="1:9" s="4" customFormat="1" ht="10" x14ac:dyDescent="0.2">
      <c r="A108" s="23">
        <v>43</v>
      </c>
      <c r="B108" s="29" t="s">
        <v>47</v>
      </c>
      <c r="C108" s="25" t="s">
        <v>6</v>
      </c>
      <c r="D108" s="26">
        <f>+'2012'!D112*1.0243</f>
        <v>26.55</v>
      </c>
      <c r="E108" s="26">
        <f t="shared" ref="E108:I108" si="37">+D108*1.04</f>
        <v>27.61</v>
      </c>
      <c r="F108" s="26">
        <f t="shared" si="37"/>
        <v>28.71</v>
      </c>
      <c r="G108" s="26">
        <f t="shared" si="37"/>
        <v>29.86</v>
      </c>
      <c r="H108" s="26">
        <f t="shared" si="37"/>
        <v>31.05</v>
      </c>
      <c r="I108" s="26">
        <f t="shared" si="37"/>
        <v>32.29</v>
      </c>
    </row>
    <row r="109" spans="1:9" s="4" customFormat="1" ht="10" x14ac:dyDescent="0.2">
      <c r="A109" s="32"/>
      <c r="B109" s="29" t="s">
        <v>48</v>
      </c>
      <c r="C109" s="30"/>
      <c r="D109" s="26"/>
      <c r="E109" s="26"/>
      <c r="F109" s="26"/>
      <c r="G109" s="26"/>
      <c r="H109" s="26"/>
      <c r="I109" s="26"/>
    </row>
    <row r="110" spans="1:9" s="4" customFormat="1" ht="10" x14ac:dyDescent="0.2">
      <c r="A110" s="32"/>
      <c r="B110" s="24" t="s">
        <v>49</v>
      </c>
      <c r="C110" s="30"/>
      <c r="D110" s="26"/>
      <c r="E110" s="26"/>
      <c r="F110" s="26"/>
      <c r="G110" s="26"/>
      <c r="H110" s="26"/>
      <c r="I110" s="26"/>
    </row>
    <row r="111" spans="1:9" s="4" customFormat="1" ht="10" x14ac:dyDescent="0.2">
      <c r="A111" s="23"/>
      <c r="B111" s="29"/>
      <c r="C111" s="30"/>
      <c r="D111" s="26"/>
      <c r="E111" s="26"/>
      <c r="F111" s="26"/>
      <c r="G111" s="26"/>
      <c r="H111" s="26"/>
      <c r="I111" s="26"/>
    </row>
    <row r="112" spans="1:9" s="4" customFormat="1" ht="10" x14ac:dyDescent="0.2">
      <c r="A112" s="23">
        <v>44</v>
      </c>
      <c r="B112" s="24" t="s">
        <v>50</v>
      </c>
      <c r="C112" s="25" t="s">
        <v>6</v>
      </c>
      <c r="D112" s="26">
        <f>+'2012'!D116*1.0243</f>
        <v>27.2</v>
      </c>
      <c r="E112" s="26">
        <f t="shared" ref="E112:I112" si="38">+D112*1.04</f>
        <v>28.29</v>
      </c>
      <c r="F112" s="26">
        <f t="shared" si="38"/>
        <v>29.42</v>
      </c>
      <c r="G112" s="26">
        <f t="shared" si="38"/>
        <v>30.6</v>
      </c>
      <c r="H112" s="26">
        <f t="shared" si="38"/>
        <v>31.82</v>
      </c>
      <c r="I112" s="26">
        <f t="shared" si="38"/>
        <v>33.090000000000003</v>
      </c>
    </row>
    <row r="113" spans="1:9" s="4" customFormat="1" ht="10" x14ac:dyDescent="0.2">
      <c r="A113" s="23"/>
      <c r="B113" s="24" t="s">
        <v>60</v>
      </c>
      <c r="C113" s="25"/>
      <c r="D113" s="26"/>
      <c r="E113" s="26"/>
      <c r="F113" s="26"/>
      <c r="G113" s="26"/>
      <c r="H113" s="26"/>
      <c r="I113" s="26"/>
    </row>
    <row r="114" spans="1:9" s="4" customFormat="1" ht="10" x14ac:dyDescent="0.2">
      <c r="A114" s="23"/>
      <c r="B114" s="29" t="s">
        <v>65</v>
      </c>
      <c r="C114" s="25"/>
      <c r="D114" s="26"/>
      <c r="E114" s="26"/>
      <c r="F114" s="26"/>
      <c r="G114" s="26"/>
      <c r="H114" s="26"/>
      <c r="I114" s="26"/>
    </row>
    <row r="115" spans="1:9" s="4" customFormat="1" ht="10" x14ac:dyDescent="0.2">
      <c r="A115" s="23"/>
      <c r="B115" s="29" t="s">
        <v>64</v>
      </c>
      <c r="C115" s="25"/>
      <c r="D115" s="26"/>
      <c r="E115" s="26"/>
      <c r="F115" s="26"/>
      <c r="G115" s="26"/>
      <c r="H115" s="26"/>
      <c r="I115" s="26"/>
    </row>
    <row r="116" spans="1:9" s="4" customFormat="1" ht="10" x14ac:dyDescent="0.2">
      <c r="A116" s="23"/>
      <c r="B116" s="29" t="s">
        <v>45</v>
      </c>
      <c r="C116" s="25"/>
      <c r="D116" s="26"/>
      <c r="E116" s="26"/>
      <c r="F116" s="26"/>
      <c r="G116" s="26"/>
      <c r="H116" s="26"/>
      <c r="I116" s="26"/>
    </row>
    <row r="117" spans="1:9" s="4" customFormat="1" ht="10" x14ac:dyDescent="0.2">
      <c r="A117" s="23"/>
      <c r="B117" s="24" t="s">
        <v>46</v>
      </c>
      <c r="C117" s="25"/>
      <c r="D117" s="26"/>
      <c r="E117" s="26"/>
      <c r="F117" s="26"/>
      <c r="G117" s="26"/>
      <c r="H117" s="26"/>
      <c r="I117" s="26"/>
    </row>
    <row r="118" spans="1:9" s="4" customFormat="1" ht="10.5" x14ac:dyDescent="0.25">
      <c r="A118" s="23"/>
      <c r="B118" s="61" t="s">
        <v>69</v>
      </c>
      <c r="C118" s="25"/>
      <c r="D118" s="26"/>
      <c r="E118" s="26"/>
      <c r="F118" s="26"/>
      <c r="G118" s="26"/>
      <c r="H118" s="26"/>
      <c r="I118" s="26"/>
    </row>
    <row r="119" spans="1:9" s="4" customFormat="1" ht="10" x14ac:dyDescent="0.2">
      <c r="A119" s="23">
        <v>45</v>
      </c>
      <c r="B119" s="29"/>
      <c r="C119" s="25" t="s">
        <v>6</v>
      </c>
      <c r="D119" s="26">
        <f>+'2012'!D119*1.0243</f>
        <v>27.88</v>
      </c>
      <c r="E119" s="26">
        <f>+'2012'!E119*1.0243</f>
        <v>29</v>
      </c>
      <c r="F119" s="26">
        <f>+'2012'!F119*1.0243</f>
        <v>30.16</v>
      </c>
      <c r="G119" s="26">
        <f>+'2012'!G119*1.0243</f>
        <v>31.36</v>
      </c>
      <c r="H119" s="26">
        <f>+'2012'!H119*1.0243</f>
        <v>32.619999999999997</v>
      </c>
      <c r="I119" s="26">
        <f>+'2012'!I119*1.0243</f>
        <v>33.92</v>
      </c>
    </row>
    <row r="120" spans="1:9" s="4" customFormat="1" ht="10" x14ac:dyDescent="0.2">
      <c r="A120" s="23"/>
      <c r="B120" s="35"/>
      <c r="C120" s="25"/>
      <c r="D120" s="26"/>
      <c r="E120" s="26"/>
      <c r="F120" s="26"/>
      <c r="G120" s="26"/>
      <c r="H120" s="26"/>
      <c r="I120" s="26"/>
    </row>
    <row r="121" spans="1:9" s="4" customFormat="1" ht="10" x14ac:dyDescent="0.2">
      <c r="A121" s="23">
        <v>46</v>
      </c>
      <c r="B121" s="24" t="s">
        <v>51</v>
      </c>
      <c r="C121" s="25" t="s">
        <v>6</v>
      </c>
      <c r="D121" s="26">
        <f>+'2012'!D121*1.0243</f>
        <v>28.57</v>
      </c>
      <c r="E121" s="26">
        <f t="shared" ref="E121:I121" si="39">+D121*1.04</f>
        <v>29.71</v>
      </c>
      <c r="F121" s="26">
        <f t="shared" si="39"/>
        <v>30.9</v>
      </c>
      <c r="G121" s="26">
        <f t="shared" si="39"/>
        <v>32.14</v>
      </c>
      <c r="H121" s="26">
        <f t="shared" si="39"/>
        <v>33.43</v>
      </c>
      <c r="I121" s="26">
        <f t="shared" si="39"/>
        <v>34.770000000000003</v>
      </c>
    </row>
    <row r="122" spans="1:9" s="4" customFormat="1" ht="10" x14ac:dyDescent="0.2">
      <c r="A122" s="23"/>
      <c r="B122" s="24" t="s">
        <v>52</v>
      </c>
      <c r="C122" s="30"/>
      <c r="D122" s="26"/>
      <c r="E122" s="26"/>
      <c r="F122" s="26"/>
      <c r="G122" s="26"/>
      <c r="H122" s="26"/>
      <c r="I122" s="26"/>
    </row>
    <row r="123" spans="1:9" s="4" customFormat="1" ht="10.5" thickBot="1" x14ac:dyDescent="0.25">
      <c r="A123" s="36"/>
      <c r="B123" s="50" t="s">
        <v>53</v>
      </c>
      <c r="C123" s="55"/>
      <c r="D123" s="37"/>
      <c r="E123" s="37"/>
      <c r="F123" s="37"/>
      <c r="G123" s="37"/>
      <c r="H123" s="37"/>
      <c r="I123" s="37"/>
    </row>
    <row r="124" spans="1:9" s="4" customFormat="1" ht="10" hidden="1" x14ac:dyDescent="0.2">
      <c r="A124" s="23"/>
      <c r="B124" s="25"/>
      <c r="C124" s="30"/>
      <c r="D124" s="26"/>
      <c r="E124" s="26"/>
      <c r="F124" s="26"/>
      <c r="G124" s="26"/>
      <c r="H124" s="26"/>
      <c r="I124" s="26"/>
    </row>
    <row r="125" spans="1:9" s="4" customFormat="1" ht="10" x14ac:dyDescent="0.2">
      <c r="A125" s="23">
        <v>47</v>
      </c>
      <c r="B125" s="52" t="s">
        <v>54</v>
      </c>
      <c r="C125" s="24" t="s">
        <v>6</v>
      </c>
      <c r="D125" s="26">
        <f>+'2012'!D125*1.0243</f>
        <v>29.31</v>
      </c>
      <c r="E125" s="26">
        <f t="shared" ref="E125:I125" si="40">+D125*1.04</f>
        <v>30.48</v>
      </c>
      <c r="F125" s="26">
        <f t="shared" si="40"/>
        <v>31.7</v>
      </c>
      <c r="G125" s="26">
        <f t="shared" si="40"/>
        <v>32.97</v>
      </c>
      <c r="H125" s="26">
        <f t="shared" si="40"/>
        <v>34.29</v>
      </c>
      <c r="I125" s="26">
        <f t="shared" si="40"/>
        <v>35.659999999999997</v>
      </c>
    </row>
    <row r="126" spans="1:9" s="4" customFormat="1" ht="10" x14ac:dyDescent="0.2">
      <c r="A126" s="32"/>
      <c r="B126" s="30"/>
      <c r="C126" s="29"/>
      <c r="D126" s="26"/>
      <c r="E126" s="26"/>
      <c r="F126" s="26"/>
      <c r="G126" s="26"/>
      <c r="H126" s="26"/>
      <c r="I126" s="26"/>
    </row>
    <row r="127" spans="1:9" s="4" customFormat="1" ht="10" x14ac:dyDescent="0.2">
      <c r="A127" s="23">
        <v>48</v>
      </c>
      <c r="B127" s="25" t="s">
        <v>55</v>
      </c>
      <c r="C127" s="24" t="s">
        <v>6</v>
      </c>
      <c r="D127" s="26">
        <f>+'2012'!D127*1.0243</f>
        <v>30.03</v>
      </c>
      <c r="E127" s="26">
        <f t="shared" ref="E127:I127" si="41">+D127*1.04</f>
        <v>31.23</v>
      </c>
      <c r="F127" s="26">
        <f t="shared" si="41"/>
        <v>32.479999999999997</v>
      </c>
      <c r="G127" s="26">
        <f t="shared" si="41"/>
        <v>33.78</v>
      </c>
      <c r="H127" s="26">
        <f t="shared" si="41"/>
        <v>35.130000000000003</v>
      </c>
      <c r="I127" s="26">
        <f t="shared" si="41"/>
        <v>36.54</v>
      </c>
    </row>
    <row r="128" spans="1:9" s="4" customFormat="1" ht="10" x14ac:dyDescent="0.2">
      <c r="A128" s="23"/>
      <c r="B128" s="25" t="s">
        <v>56</v>
      </c>
      <c r="C128" s="24"/>
      <c r="D128" s="26"/>
      <c r="E128" s="26"/>
      <c r="F128" s="26"/>
      <c r="G128" s="26"/>
      <c r="H128" s="26"/>
      <c r="I128" s="26"/>
    </row>
    <row r="129" spans="1:9" s="4" customFormat="1" ht="10" x14ac:dyDescent="0.2">
      <c r="A129" s="23"/>
      <c r="B129" s="25"/>
      <c r="C129" s="24"/>
      <c r="D129" s="26"/>
      <c r="E129" s="26"/>
      <c r="F129" s="26"/>
      <c r="G129" s="26"/>
      <c r="H129" s="26"/>
      <c r="I129" s="26"/>
    </row>
    <row r="130" spans="1:9" s="4" customFormat="1" ht="10" x14ac:dyDescent="0.2">
      <c r="A130" s="23">
        <v>49</v>
      </c>
      <c r="B130" s="30" t="s">
        <v>61</v>
      </c>
      <c r="C130" s="24" t="s">
        <v>6</v>
      </c>
      <c r="D130" s="26">
        <f>+'2012'!D130*1.0243</f>
        <v>30.79</v>
      </c>
      <c r="E130" s="26">
        <f t="shared" ref="E130:I182" si="42">+D130*1.04</f>
        <v>32.020000000000003</v>
      </c>
      <c r="F130" s="26">
        <f t="shared" si="42"/>
        <v>33.299999999999997</v>
      </c>
      <c r="G130" s="26">
        <f t="shared" si="42"/>
        <v>34.630000000000003</v>
      </c>
      <c r="H130" s="26">
        <f t="shared" si="42"/>
        <v>36.020000000000003</v>
      </c>
      <c r="I130" s="26">
        <f t="shared" si="42"/>
        <v>37.46</v>
      </c>
    </row>
    <row r="131" spans="1:9" s="4" customFormat="1" ht="10" x14ac:dyDescent="0.2">
      <c r="A131" s="23"/>
      <c r="B131" s="30"/>
      <c r="C131" s="29"/>
      <c r="D131" s="26"/>
      <c r="E131" s="26"/>
      <c r="F131" s="26"/>
      <c r="G131" s="26"/>
      <c r="H131" s="26"/>
      <c r="I131" s="26"/>
    </row>
    <row r="132" spans="1:9" s="4" customFormat="1" ht="10" x14ac:dyDescent="0.2">
      <c r="A132" s="23">
        <v>50</v>
      </c>
      <c r="B132" s="30"/>
      <c r="C132" s="24" t="s">
        <v>6</v>
      </c>
      <c r="D132" s="26">
        <f>+'2012'!D132*1.0243</f>
        <v>31.54</v>
      </c>
      <c r="E132" s="26">
        <f t="shared" si="42"/>
        <v>32.799999999999997</v>
      </c>
      <c r="F132" s="26">
        <f t="shared" si="42"/>
        <v>34.11</v>
      </c>
      <c r="G132" s="26">
        <f t="shared" si="42"/>
        <v>35.47</v>
      </c>
      <c r="H132" s="26">
        <f t="shared" si="42"/>
        <v>36.89</v>
      </c>
      <c r="I132" s="26">
        <f t="shared" si="42"/>
        <v>38.369999999999997</v>
      </c>
    </row>
    <row r="133" spans="1:9" s="4" customFormat="1" ht="10" x14ac:dyDescent="0.2">
      <c r="A133" s="32"/>
      <c r="B133" s="30"/>
      <c r="C133" s="29"/>
      <c r="D133" s="26"/>
      <c r="E133" s="26"/>
      <c r="F133" s="26"/>
      <c r="G133" s="26"/>
      <c r="H133" s="26"/>
      <c r="I133" s="26"/>
    </row>
    <row r="134" spans="1:9" s="4" customFormat="1" ht="10" x14ac:dyDescent="0.2">
      <c r="A134" s="23">
        <v>51</v>
      </c>
      <c r="B134" s="25"/>
      <c r="C134" s="24" t="s">
        <v>6</v>
      </c>
      <c r="D134" s="26">
        <f>+'2012'!D134*1.0243</f>
        <v>32.33</v>
      </c>
      <c r="E134" s="26">
        <f t="shared" si="42"/>
        <v>33.619999999999997</v>
      </c>
      <c r="F134" s="26">
        <f t="shared" si="42"/>
        <v>34.96</v>
      </c>
      <c r="G134" s="26">
        <f t="shared" si="42"/>
        <v>36.36</v>
      </c>
      <c r="H134" s="26">
        <f t="shared" si="42"/>
        <v>37.81</v>
      </c>
      <c r="I134" s="26">
        <f t="shared" si="42"/>
        <v>39.32</v>
      </c>
    </row>
    <row r="135" spans="1:9" s="4" customFormat="1" ht="10" x14ac:dyDescent="0.2">
      <c r="A135" s="23"/>
      <c r="B135" s="30"/>
      <c r="C135" s="29"/>
      <c r="D135" s="26"/>
      <c r="E135" s="26"/>
      <c r="F135" s="26"/>
      <c r="G135" s="26"/>
      <c r="H135" s="26"/>
      <c r="I135" s="26"/>
    </row>
    <row r="136" spans="1:9" s="4" customFormat="1" ht="10" x14ac:dyDescent="0.2">
      <c r="A136" s="23">
        <v>52</v>
      </c>
      <c r="B136" s="28" t="s">
        <v>57</v>
      </c>
      <c r="C136" s="24" t="s">
        <v>6</v>
      </c>
      <c r="D136" s="26">
        <f>+'2012'!D136*1.0243</f>
        <v>33.159999999999997</v>
      </c>
      <c r="E136" s="26">
        <f t="shared" si="42"/>
        <v>34.49</v>
      </c>
      <c r="F136" s="26">
        <f t="shared" si="42"/>
        <v>35.869999999999997</v>
      </c>
      <c r="G136" s="26">
        <f t="shared" si="42"/>
        <v>37.299999999999997</v>
      </c>
      <c r="H136" s="26">
        <f t="shared" si="42"/>
        <v>38.79</v>
      </c>
      <c r="I136" s="26">
        <f t="shared" si="42"/>
        <v>40.340000000000003</v>
      </c>
    </row>
    <row r="137" spans="1:9" s="4" customFormat="1" ht="10" x14ac:dyDescent="0.2">
      <c r="A137" s="23"/>
      <c r="B137" s="28"/>
      <c r="C137" s="29"/>
      <c r="D137" s="43"/>
      <c r="E137" s="26"/>
      <c r="F137" s="26"/>
      <c r="G137" s="26"/>
      <c r="H137" s="26"/>
      <c r="I137" s="26"/>
    </row>
    <row r="138" spans="1:9" s="4" customFormat="1" ht="10" x14ac:dyDescent="0.2">
      <c r="A138" s="23">
        <v>53</v>
      </c>
      <c r="B138" s="42"/>
      <c r="C138" s="24" t="s">
        <v>6</v>
      </c>
      <c r="D138" s="26">
        <f>+'2012'!D138*1.0243</f>
        <v>33.99</v>
      </c>
      <c r="E138" s="26">
        <f t="shared" si="42"/>
        <v>35.35</v>
      </c>
      <c r="F138" s="26">
        <f t="shared" si="42"/>
        <v>36.76</v>
      </c>
      <c r="G138" s="26">
        <f t="shared" si="42"/>
        <v>38.229999999999997</v>
      </c>
      <c r="H138" s="26">
        <f t="shared" si="42"/>
        <v>39.76</v>
      </c>
      <c r="I138" s="26">
        <f t="shared" si="42"/>
        <v>41.35</v>
      </c>
    </row>
    <row r="139" spans="1:9" s="4" customFormat="1" ht="10" x14ac:dyDescent="0.2">
      <c r="A139" s="23"/>
      <c r="B139" s="28"/>
      <c r="C139" s="29"/>
      <c r="D139" s="43"/>
      <c r="E139" s="26"/>
      <c r="F139" s="26"/>
      <c r="G139" s="26"/>
      <c r="H139" s="26"/>
      <c r="I139" s="26"/>
    </row>
    <row r="140" spans="1:9" s="4" customFormat="1" ht="10" x14ac:dyDescent="0.2">
      <c r="A140" s="23">
        <v>54</v>
      </c>
      <c r="B140" s="28"/>
      <c r="C140" s="24" t="s">
        <v>6</v>
      </c>
      <c r="D140" s="26">
        <f>+'2012'!D140*1.0243</f>
        <v>34.83</v>
      </c>
      <c r="E140" s="26">
        <f t="shared" si="42"/>
        <v>36.22</v>
      </c>
      <c r="F140" s="26">
        <f t="shared" si="42"/>
        <v>37.67</v>
      </c>
      <c r="G140" s="26">
        <f t="shared" si="42"/>
        <v>39.18</v>
      </c>
      <c r="H140" s="26">
        <f t="shared" si="42"/>
        <v>40.75</v>
      </c>
      <c r="I140" s="26">
        <f t="shared" si="42"/>
        <v>42.38</v>
      </c>
    </row>
    <row r="141" spans="1:9" s="52" customFormat="1" ht="10" x14ac:dyDescent="0.2">
      <c r="A141" s="23"/>
      <c r="B141" s="28"/>
      <c r="C141" s="29"/>
      <c r="D141" s="43"/>
      <c r="E141" s="26"/>
      <c r="F141" s="26"/>
      <c r="G141" s="26"/>
      <c r="H141" s="26"/>
      <c r="I141" s="26"/>
    </row>
    <row r="142" spans="1:9" s="4" customFormat="1" ht="10" x14ac:dyDescent="0.2">
      <c r="A142" s="23">
        <v>55</v>
      </c>
      <c r="B142" s="28"/>
      <c r="C142" s="24" t="s">
        <v>6</v>
      </c>
      <c r="D142" s="26">
        <f>+'2012'!D142*1.0243</f>
        <v>35.700000000000003</v>
      </c>
      <c r="E142" s="26">
        <f t="shared" si="42"/>
        <v>37.130000000000003</v>
      </c>
      <c r="F142" s="26">
        <f t="shared" si="42"/>
        <v>38.619999999999997</v>
      </c>
      <c r="G142" s="26">
        <f t="shared" si="42"/>
        <v>40.159999999999997</v>
      </c>
      <c r="H142" s="26">
        <f t="shared" si="42"/>
        <v>41.77</v>
      </c>
      <c r="I142" s="26">
        <f t="shared" si="42"/>
        <v>43.44</v>
      </c>
    </row>
    <row r="143" spans="1:9" s="4" customFormat="1" ht="10" x14ac:dyDescent="0.2">
      <c r="A143" s="23"/>
      <c r="B143" s="28"/>
      <c r="C143" s="29"/>
      <c r="D143" s="43"/>
      <c r="E143" s="26"/>
      <c r="F143" s="26"/>
      <c r="G143" s="26"/>
      <c r="H143" s="26"/>
      <c r="I143" s="26"/>
    </row>
    <row r="144" spans="1:9" s="4" customFormat="1" ht="10" x14ac:dyDescent="0.2">
      <c r="A144" s="23">
        <v>56</v>
      </c>
      <c r="B144" s="42"/>
      <c r="C144" s="24" t="s">
        <v>6</v>
      </c>
      <c r="D144" s="26">
        <f>+'2012'!D144*1.0243</f>
        <v>36.6</v>
      </c>
      <c r="E144" s="26">
        <f t="shared" si="42"/>
        <v>38.06</v>
      </c>
      <c r="F144" s="26">
        <f t="shared" si="42"/>
        <v>39.58</v>
      </c>
      <c r="G144" s="26">
        <f t="shared" si="42"/>
        <v>41.16</v>
      </c>
      <c r="H144" s="26">
        <f t="shared" si="42"/>
        <v>42.81</v>
      </c>
      <c r="I144" s="26">
        <f t="shared" si="42"/>
        <v>44.52</v>
      </c>
    </row>
    <row r="145" spans="1:9" s="4" customFormat="1" ht="10" x14ac:dyDescent="0.2">
      <c r="A145" s="32"/>
      <c r="B145" s="28"/>
      <c r="C145" s="29"/>
      <c r="D145" s="43"/>
      <c r="E145" s="26"/>
      <c r="F145" s="26"/>
      <c r="G145" s="26"/>
      <c r="H145" s="26"/>
      <c r="I145" s="26"/>
    </row>
    <row r="146" spans="1:9" s="4" customFormat="1" ht="10" x14ac:dyDescent="0.2">
      <c r="A146" s="23">
        <v>57</v>
      </c>
      <c r="B146" s="42"/>
      <c r="C146" s="24" t="s">
        <v>6</v>
      </c>
      <c r="D146" s="26">
        <f>+'2012'!D146*1.0243</f>
        <v>37.51</v>
      </c>
      <c r="E146" s="26">
        <f t="shared" si="42"/>
        <v>39.01</v>
      </c>
      <c r="F146" s="26">
        <f t="shared" si="42"/>
        <v>40.57</v>
      </c>
      <c r="G146" s="26">
        <f t="shared" si="42"/>
        <v>42.19</v>
      </c>
      <c r="H146" s="26">
        <f t="shared" si="42"/>
        <v>43.88</v>
      </c>
      <c r="I146" s="26">
        <f t="shared" si="42"/>
        <v>45.64</v>
      </c>
    </row>
    <row r="147" spans="1:9" s="4" customFormat="1" ht="10" x14ac:dyDescent="0.2">
      <c r="A147" s="32"/>
      <c r="B147" s="28"/>
      <c r="C147" s="29"/>
      <c r="D147" s="43"/>
      <c r="E147" s="26"/>
      <c r="F147" s="26"/>
      <c r="G147" s="26"/>
      <c r="H147" s="26"/>
      <c r="I147" s="26"/>
    </row>
    <row r="148" spans="1:9" s="4" customFormat="1" ht="10" x14ac:dyDescent="0.2">
      <c r="A148" s="23">
        <v>58</v>
      </c>
      <c r="B148" s="42"/>
      <c r="C148" s="24" t="s">
        <v>6</v>
      </c>
      <c r="D148" s="26">
        <f>+'2012'!D148*1.0243</f>
        <v>38.44</v>
      </c>
      <c r="E148" s="26">
        <f t="shared" si="42"/>
        <v>39.979999999999997</v>
      </c>
      <c r="F148" s="26">
        <f t="shared" si="42"/>
        <v>41.58</v>
      </c>
      <c r="G148" s="26">
        <f t="shared" si="42"/>
        <v>43.24</v>
      </c>
      <c r="H148" s="26">
        <f t="shared" si="42"/>
        <v>44.97</v>
      </c>
      <c r="I148" s="26">
        <f t="shared" si="42"/>
        <v>46.77</v>
      </c>
    </row>
    <row r="149" spans="1:9" s="4" customFormat="1" ht="10" x14ac:dyDescent="0.2">
      <c r="A149" s="32"/>
      <c r="B149" s="28"/>
      <c r="C149" s="29"/>
      <c r="D149" s="43"/>
      <c r="E149" s="26"/>
      <c r="F149" s="26"/>
      <c r="G149" s="26"/>
      <c r="H149" s="26"/>
      <c r="I149" s="26"/>
    </row>
    <row r="150" spans="1:9" s="4" customFormat="1" ht="10" x14ac:dyDescent="0.2">
      <c r="A150" s="23">
        <v>59</v>
      </c>
      <c r="B150" s="28"/>
      <c r="C150" s="24" t="s">
        <v>6</v>
      </c>
      <c r="D150" s="26">
        <f>+'2012'!D150*1.0243</f>
        <v>39.42</v>
      </c>
      <c r="E150" s="26">
        <f t="shared" si="42"/>
        <v>41</v>
      </c>
      <c r="F150" s="26">
        <f t="shared" si="42"/>
        <v>42.64</v>
      </c>
      <c r="G150" s="26">
        <f t="shared" si="42"/>
        <v>44.35</v>
      </c>
      <c r="H150" s="26">
        <f t="shared" si="42"/>
        <v>46.12</v>
      </c>
      <c r="I150" s="26">
        <f t="shared" si="42"/>
        <v>47.96</v>
      </c>
    </row>
    <row r="151" spans="1:9" s="4" customFormat="1" ht="10" x14ac:dyDescent="0.2">
      <c r="A151" s="32"/>
      <c r="B151" s="28"/>
      <c r="C151" s="29"/>
      <c r="D151" s="43"/>
      <c r="E151" s="26"/>
      <c r="F151" s="26"/>
      <c r="G151" s="26"/>
      <c r="H151" s="26"/>
      <c r="I151" s="26"/>
    </row>
    <row r="152" spans="1:9" s="4" customFormat="1" ht="10" x14ac:dyDescent="0.2">
      <c r="A152" s="23">
        <v>60</v>
      </c>
      <c r="B152" s="42"/>
      <c r="C152" s="24" t="s">
        <v>6</v>
      </c>
      <c r="D152" s="26">
        <f>+'2012'!D152*1.0243</f>
        <v>40.39</v>
      </c>
      <c r="E152" s="26">
        <f t="shared" si="42"/>
        <v>42.01</v>
      </c>
      <c r="F152" s="26">
        <f t="shared" si="42"/>
        <v>43.69</v>
      </c>
      <c r="G152" s="26">
        <f t="shared" si="42"/>
        <v>45.44</v>
      </c>
      <c r="H152" s="26">
        <f t="shared" si="42"/>
        <v>47.26</v>
      </c>
      <c r="I152" s="26">
        <f t="shared" si="42"/>
        <v>49.15</v>
      </c>
    </row>
    <row r="153" spans="1:9" s="4" customFormat="1" ht="10" x14ac:dyDescent="0.2">
      <c r="A153" s="23"/>
      <c r="B153" s="42"/>
      <c r="C153" s="24"/>
      <c r="D153" s="43"/>
      <c r="E153" s="26"/>
      <c r="F153" s="26"/>
      <c r="G153" s="26"/>
      <c r="H153" s="26"/>
      <c r="I153" s="26"/>
    </row>
    <row r="154" spans="1:9" s="4" customFormat="1" ht="10" x14ac:dyDescent="0.2">
      <c r="A154" s="23">
        <v>61</v>
      </c>
      <c r="B154" s="28"/>
      <c r="C154" s="24" t="s">
        <v>6</v>
      </c>
      <c r="D154" s="26">
        <f>+'2012'!D154*1.0243</f>
        <v>41.41</v>
      </c>
      <c r="E154" s="26">
        <f t="shared" si="42"/>
        <v>43.07</v>
      </c>
      <c r="F154" s="26">
        <f t="shared" si="42"/>
        <v>44.79</v>
      </c>
      <c r="G154" s="26">
        <f t="shared" si="42"/>
        <v>46.58</v>
      </c>
      <c r="H154" s="26">
        <f t="shared" si="42"/>
        <v>48.44</v>
      </c>
      <c r="I154" s="26">
        <f t="shared" si="42"/>
        <v>50.38</v>
      </c>
    </row>
    <row r="155" spans="1:9" s="4" customFormat="1" ht="10" x14ac:dyDescent="0.2">
      <c r="A155" s="32"/>
      <c r="B155" s="28"/>
      <c r="C155" s="29"/>
      <c r="D155" s="43"/>
      <c r="E155" s="26"/>
      <c r="F155" s="26"/>
      <c r="G155" s="26"/>
      <c r="H155" s="26"/>
      <c r="I155" s="26"/>
    </row>
    <row r="156" spans="1:9" s="4" customFormat="1" ht="10" x14ac:dyDescent="0.2">
      <c r="A156" s="23">
        <v>62</v>
      </c>
      <c r="B156" s="28"/>
      <c r="C156" s="24" t="s">
        <v>6</v>
      </c>
      <c r="D156" s="26">
        <f>+'2012'!D156*1.0243</f>
        <v>42.45</v>
      </c>
      <c r="E156" s="26">
        <f t="shared" si="42"/>
        <v>44.15</v>
      </c>
      <c r="F156" s="26">
        <f t="shared" si="42"/>
        <v>45.92</v>
      </c>
      <c r="G156" s="26">
        <f t="shared" si="42"/>
        <v>47.76</v>
      </c>
      <c r="H156" s="26">
        <f t="shared" si="42"/>
        <v>49.67</v>
      </c>
      <c r="I156" s="26">
        <f t="shared" si="42"/>
        <v>51.66</v>
      </c>
    </row>
    <row r="157" spans="1:9" s="4" customFormat="1" ht="10" x14ac:dyDescent="0.2">
      <c r="A157" s="32"/>
      <c r="B157" s="28"/>
      <c r="C157" s="29"/>
      <c r="D157" s="43"/>
      <c r="E157" s="26"/>
      <c r="F157" s="26"/>
      <c r="G157" s="26"/>
      <c r="H157" s="26"/>
      <c r="I157" s="26"/>
    </row>
    <row r="158" spans="1:9" s="4" customFormat="1" ht="10" x14ac:dyDescent="0.2">
      <c r="A158" s="23">
        <v>63</v>
      </c>
      <c r="B158" s="42"/>
      <c r="C158" s="24" t="s">
        <v>6</v>
      </c>
      <c r="D158" s="26">
        <f>+'2012'!D158*1.0243</f>
        <v>43.49</v>
      </c>
      <c r="E158" s="26">
        <f t="shared" si="42"/>
        <v>45.23</v>
      </c>
      <c r="F158" s="26">
        <f t="shared" si="42"/>
        <v>47.04</v>
      </c>
      <c r="G158" s="26">
        <f t="shared" si="42"/>
        <v>48.92</v>
      </c>
      <c r="H158" s="26">
        <f t="shared" si="42"/>
        <v>50.88</v>
      </c>
      <c r="I158" s="26">
        <f t="shared" si="42"/>
        <v>52.92</v>
      </c>
    </row>
    <row r="159" spans="1:9" s="4" customFormat="1" ht="10" x14ac:dyDescent="0.2">
      <c r="A159" s="32"/>
      <c r="B159" s="28"/>
      <c r="C159" s="29"/>
      <c r="D159" s="43"/>
      <c r="E159" s="26"/>
      <c r="F159" s="26"/>
      <c r="G159" s="26"/>
      <c r="H159" s="26"/>
      <c r="I159" s="26"/>
    </row>
    <row r="160" spans="1:9" s="4" customFormat="1" ht="10" x14ac:dyDescent="0.2">
      <c r="A160" s="23">
        <v>64</v>
      </c>
      <c r="B160" s="42"/>
      <c r="C160" s="24" t="s">
        <v>6</v>
      </c>
      <c r="D160" s="26">
        <f>+'2012'!D160*1.0243</f>
        <v>44.59</v>
      </c>
      <c r="E160" s="26">
        <f t="shared" si="42"/>
        <v>46.37</v>
      </c>
      <c r="F160" s="26">
        <f t="shared" si="42"/>
        <v>48.22</v>
      </c>
      <c r="G160" s="26">
        <f t="shared" si="42"/>
        <v>50.15</v>
      </c>
      <c r="H160" s="26">
        <f t="shared" si="42"/>
        <v>52.16</v>
      </c>
      <c r="I160" s="26">
        <f t="shared" si="42"/>
        <v>54.25</v>
      </c>
    </row>
    <row r="161" spans="1:9" s="4" customFormat="1" ht="10" x14ac:dyDescent="0.2">
      <c r="A161" s="32"/>
      <c r="B161" s="28"/>
      <c r="C161" s="29"/>
      <c r="D161" s="43"/>
      <c r="E161" s="26"/>
      <c r="F161" s="26"/>
      <c r="G161" s="26"/>
      <c r="H161" s="26"/>
      <c r="I161" s="26"/>
    </row>
    <row r="162" spans="1:9" s="4" customFormat="1" ht="10" x14ac:dyDescent="0.2">
      <c r="A162" s="23">
        <v>65</v>
      </c>
      <c r="B162" s="42"/>
      <c r="C162" s="24" t="s">
        <v>6</v>
      </c>
      <c r="D162" s="26">
        <f>+'2012'!D162*1.0243</f>
        <v>45.69</v>
      </c>
      <c r="E162" s="26">
        <f t="shared" si="42"/>
        <v>47.52</v>
      </c>
      <c r="F162" s="26">
        <f t="shared" si="42"/>
        <v>49.42</v>
      </c>
      <c r="G162" s="26">
        <f t="shared" si="42"/>
        <v>51.4</v>
      </c>
      <c r="H162" s="26">
        <f t="shared" si="42"/>
        <v>53.46</v>
      </c>
      <c r="I162" s="26">
        <f t="shared" si="42"/>
        <v>55.6</v>
      </c>
    </row>
    <row r="163" spans="1:9" s="4" customFormat="1" ht="10" x14ac:dyDescent="0.2">
      <c r="A163" s="32"/>
      <c r="B163" s="28"/>
      <c r="C163" s="29"/>
      <c r="D163" s="43"/>
      <c r="E163" s="26"/>
      <c r="F163" s="26"/>
      <c r="G163" s="26"/>
      <c r="H163" s="26"/>
      <c r="I163" s="26"/>
    </row>
    <row r="164" spans="1:9" s="4" customFormat="1" ht="10" x14ac:dyDescent="0.2">
      <c r="A164" s="23">
        <v>66</v>
      </c>
      <c r="B164" s="42"/>
      <c r="C164" s="24" t="s">
        <v>6</v>
      </c>
      <c r="D164" s="26">
        <f>+'2012'!D164*1.0243</f>
        <v>46.84</v>
      </c>
      <c r="E164" s="26">
        <f t="shared" si="42"/>
        <v>48.71</v>
      </c>
      <c r="F164" s="26">
        <f t="shared" si="42"/>
        <v>50.66</v>
      </c>
      <c r="G164" s="26">
        <f t="shared" si="42"/>
        <v>52.69</v>
      </c>
      <c r="H164" s="26">
        <f t="shared" si="42"/>
        <v>54.8</v>
      </c>
      <c r="I164" s="26">
        <f t="shared" si="42"/>
        <v>56.99</v>
      </c>
    </row>
    <row r="165" spans="1:9" s="4" customFormat="1" ht="10" x14ac:dyDescent="0.2">
      <c r="A165" s="32"/>
      <c r="B165" s="28"/>
      <c r="C165" s="29"/>
      <c r="D165" s="43"/>
      <c r="E165" s="26"/>
      <c r="F165" s="26"/>
      <c r="G165" s="26"/>
      <c r="H165" s="26"/>
      <c r="I165" s="26"/>
    </row>
    <row r="166" spans="1:9" s="4" customFormat="1" ht="10" x14ac:dyDescent="0.2">
      <c r="A166" s="23">
        <v>67</v>
      </c>
      <c r="B166" s="42"/>
      <c r="C166" s="24" t="s">
        <v>6</v>
      </c>
      <c r="D166" s="26">
        <f>+'2012'!D166*1.0243</f>
        <v>48.02</v>
      </c>
      <c r="E166" s="26">
        <f t="shared" si="42"/>
        <v>49.94</v>
      </c>
      <c r="F166" s="26">
        <f t="shared" si="42"/>
        <v>51.94</v>
      </c>
      <c r="G166" s="26">
        <f t="shared" si="42"/>
        <v>54.02</v>
      </c>
      <c r="H166" s="26">
        <f t="shared" si="42"/>
        <v>56.18</v>
      </c>
      <c r="I166" s="26">
        <f t="shared" si="42"/>
        <v>58.43</v>
      </c>
    </row>
    <row r="167" spans="1:9" s="4" customFormat="1" ht="10" x14ac:dyDescent="0.2">
      <c r="A167" s="32"/>
      <c r="B167" s="28"/>
      <c r="C167" s="29"/>
      <c r="D167" s="43"/>
      <c r="E167" s="26"/>
      <c r="F167" s="26"/>
      <c r="G167" s="26"/>
      <c r="H167" s="26"/>
      <c r="I167" s="26"/>
    </row>
    <row r="168" spans="1:9" s="4" customFormat="1" ht="10" x14ac:dyDescent="0.2">
      <c r="A168" s="23">
        <v>68</v>
      </c>
      <c r="B168" s="42"/>
      <c r="C168" s="24" t="s">
        <v>6</v>
      </c>
      <c r="D168" s="26">
        <f>+'2012'!D168*1.0243</f>
        <v>49.22</v>
      </c>
      <c r="E168" s="26">
        <f t="shared" si="42"/>
        <v>51.19</v>
      </c>
      <c r="F168" s="26">
        <f t="shared" si="42"/>
        <v>53.24</v>
      </c>
      <c r="G168" s="26">
        <f t="shared" si="42"/>
        <v>55.37</v>
      </c>
      <c r="H168" s="26">
        <f t="shared" si="42"/>
        <v>57.58</v>
      </c>
      <c r="I168" s="26">
        <f t="shared" si="42"/>
        <v>59.88</v>
      </c>
    </row>
    <row r="169" spans="1:9" s="4" customFormat="1" ht="10" x14ac:dyDescent="0.2">
      <c r="A169" s="32"/>
      <c r="B169" s="28"/>
      <c r="C169" s="29"/>
      <c r="D169" s="43"/>
      <c r="E169" s="26"/>
      <c r="F169" s="26"/>
      <c r="G169" s="26"/>
      <c r="H169" s="26"/>
      <c r="I169" s="26"/>
    </row>
    <row r="170" spans="1:9" s="4" customFormat="1" ht="10" x14ac:dyDescent="0.2">
      <c r="A170" s="23">
        <v>69</v>
      </c>
      <c r="B170" s="28"/>
      <c r="C170" s="24" t="s">
        <v>6</v>
      </c>
      <c r="D170" s="26">
        <f>+'2012'!D170*1.0243</f>
        <v>50.46</v>
      </c>
      <c r="E170" s="26">
        <f t="shared" si="42"/>
        <v>52.48</v>
      </c>
      <c r="F170" s="26">
        <f t="shared" si="42"/>
        <v>54.58</v>
      </c>
      <c r="G170" s="26">
        <f t="shared" si="42"/>
        <v>56.76</v>
      </c>
      <c r="H170" s="26">
        <f t="shared" si="42"/>
        <v>59.03</v>
      </c>
      <c r="I170" s="26">
        <f t="shared" si="42"/>
        <v>61.39</v>
      </c>
    </row>
    <row r="171" spans="1:9" s="4" customFormat="1" ht="10" x14ac:dyDescent="0.2">
      <c r="A171" s="32"/>
      <c r="B171" s="28"/>
      <c r="C171" s="29"/>
      <c r="D171" s="43"/>
      <c r="E171" s="26"/>
      <c r="F171" s="26"/>
      <c r="G171" s="26"/>
      <c r="H171" s="26"/>
      <c r="I171" s="26"/>
    </row>
    <row r="172" spans="1:9" s="4" customFormat="1" ht="10" x14ac:dyDescent="0.2">
      <c r="A172" s="23">
        <v>70</v>
      </c>
      <c r="B172" s="42"/>
      <c r="C172" s="24" t="s">
        <v>6</v>
      </c>
      <c r="D172" s="26">
        <f>+'2012'!D172*1.0243</f>
        <v>51.71</v>
      </c>
      <c r="E172" s="26">
        <f t="shared" si="42"/>
        <v>53.78</v>
      </c>
      <c r="F172" s="26">
        <f t="shared" si="42"/>
        <v>55.93</v>
      </c>
      <c r="G172" s="26">
        <f t="shared" si="42"/>
        <v>58.17</v>
      </c>
      <c r="H172" s="26">
        <f t="shared" si="42"/>
        <v>60.5</v>
      </c>
      <c r="I172" s="26">
        <f t="shared" si="42"/>
        <v>62.92</v>
      </c>
    </row>
    <row r="173" spans="1:9" s="4" customFormat="1" ht="10" x14ac:dyDescent="0.2">
      <c r="A173" s="32"/>
      <c r="B173" s="28"/>
      <c r="C173" s="29"/>
      <c r="D173" s="43"/>
      <c r="E173" s="26"/>
      <c r="F173" s="26"/>
      <c r="G173" s="26"/>
      <c r="H173" s="26"/>
      <c r="I173" s="26"/>
    </row>
    <row r="174" spans="1:9" s="4" customFormat="1" ht="10" x14ac:dyDescent="0.2">
      <c r="A174" s="23">
        <v>71</v>
      </c>
      <c r="B174" s="42"/>
      <c r="C174" s="24" t="s">
        <v>6</v>
      </c>
      <c r="D174" s="26">
        <f>+'2012'!D174*1.0243</f>
        <v>53</v>
      </c>
      <c r="E174" s="26">
        <f t="shared" si="42"/>
        <v>55.12</v>
      </c>
      <c r="F174" s="26">
        <f t="shared" si="42"/>
        <v>57.32</v>
      </c>
      <c r="G174" s="26">
        <f t="shared" si="42"/>
        <v>59.61</v>
      </c>
      <c r="H174" s="26">
        <f t="shared" si="42"/>
        <v>61.99</v>
      </c>
      <c r="I174" s="26">
        <f t="shared" si="42"/>
        <v>64.47</v>
      </c>
    </row>
    <row r="175" spans="1:9" s="4" customFormat="1" ht="10" x14ac:dyDescent="0.2">
      <c r="A175" s="32"/>
      <c r="B175" s="28"/>
      <c r="C175" s="29"/>
      <c r="D175" s="43"/>
      <c r="E175" s="26"/>
      <c r="F175" s="26"/>
      <c r="G175" s="26"/>
      <c r="H175" s="26"/>
      <c r="I175" s="26"/>
    </row>
    <row r="176" spans="1:9" s="4" customFormat="1" ht="10" x14ac:dyDescent="0.2">
      <c r="A176" s="23">
        <v>72</v>
      </c>
      <c r="B176" s="42"/>
      <c r="C176" s="24" t="s">
        <v>6</v>
      </c>
      <c r="D176" s="26">
        <f>+'2012'!D176*1.0243</f>
        <v>54.34</v>
      </c>
      <c r="E176" s="26">
        <f t="shared" si="42"/>
        <v>56.51</v>
      </c>
      <c r="F176" s="26">
        <f t="shared" si="42"/>
        <v>58.77</v>
      </c>
      <c r="G176" s="26">
        <f t="shared" si="42"/>
        <v>61.12</v>
      </c>
      <c r="H176" s="26">
        <f t="shared" si="42"/>
        <v>63.56</v>
      </c>
      <c r="I176" s="26">
        <f t="shared" si="42"/>
        <v>66.099999999999994</v>
      </c>
    </row>
    <row r="177" spans="1:9" s="4" customFormat="1" ht="10" x14ac:dyDescent="0.2">
      <c r="A177" s="32"/>
      <c r="B177" s="28"/>
      <c r="C177" s="29"/>
      <c r="D177" s="43"/>
      <c r="E177" s="26"/>
      <c r="F177" s="26"/>
      <c r="G177" s="26"/>
      <c r="H177" s="26"/>
      <c r="I177" s="26"/>
    </row>
    <row r="178" spans="1:9" s="4" customFormat="1" ht="10" x14ac:dyDescent="0.2">
      <c r="A178" s="23">
        <v>73</v>
      </c>
      <c r="B178" s="42"/>
      <c r="C178" s="24" t="s">
        <v>6</v>
      </c>
      <c r="D178" s="26">
        <f>+'2012'!D178*1.0243</f>
        <v>55.69</v>
      </c>
      <c r="E178" s="26">
        <f t="shared" si="42"/>
        <v>57.92</v>
      </c>
      <c r="F178" s="26">
        <f t="shared" si="42"/>
        <v>60.24</v>
      </c>
      <c r="G178" s="26">
        <f t="shared" si="42"/>
        <v>62.65</v>
      </c>
      <c r="H178" s="26">
        <f t="shared" si="42"/>
        <v>65.16</v>
      </c>
      <c r="I178" s="26">
        <f t="shared" si="42"/>
        <v>67.77</v>
      </c>
    </row>
    <row r="179" spans="1:9" s="4" customFormat="1" ht="10" x14ac:dyDescent="0.2">
      <c r="A179" s="32"/>
      <c r="B179" s="28"/>
      <c r="C179" s="29"/>
      <c r="D179" s="43"/>
      <c r="E179" s="26"/>
      <c r="F179" s="26"/>
      <c r="G179" s="26"/>
      <c r="H179" s="26"/>
      <c r="I179" s="26"/>
    </row>
    <row r="180" spans="1:9" s="4" customFormat="1" ht="10" x14ac:dyDescent="0.2">
      <c r="A180" s="23">
        <v>74</v>
      </c>
      <c r="B180" s="42"/>
      <c r="C180" s="24" t="s">
        <v>6</v>
      </c>
      <c r="D180" s="26">
        <f>+'2012'!D180*1.0243</f>
        <v>57.07</v>
      </c>
      <c r="E180" s="26">
        <f t="shared" si="42"/>
        <v>59.35</v>
      </c>
      <c r="F180" s="26">
        <f t="shared" si="42"/>
        <v>61.72</v>
      </c>
      <c r="G180" s="26">
        <f t="shared" si="42"/>
        <v>64.19</v>
      </c>
      <c r="H180" s="26">
        <f t="shared" si="42"/>
        <v>66.760000000000005</v>
      </c>
      <c r="I180" s="26">
        <f t="shared" si="42"/>
        <v>69.430000000000007</v>
      </c>
    </row>
    <row r="181" spans="1:9" s="4" customFormat="1" ht="10" x14ac:dyDescent="0.2">
      <c r="A181" s="32"/>
      <c r="B181" s="28"/>
      <c r="C181" s="29"/>
      <c r="D181" s="43"/>
      <c r="E181" s="26"/>
      <c r="F181" s="26"/>
      <c r="G181" s="26"/>
      <c r="H181" s="26"/>
      <c r="I181" s="26"/>
    </row>
    <row r="182" spans="1:9" s="4" customFormat="1" ht="10" x14ac:dyDescent="0.2">
      <c r="A182" s="23">
        <v>75</v>
      </c>
      <c r="B182" s="42"/>
      <c r="C182" s="24" t="s">
        <v>6</v>
      </c>
      <c r="D182" s="26">
        <f>+'2012'!D182*1.0243</f>
        <v>58.52</v>
      </c>
      <c r="E182" s="26">
        <f t="shared" si="42"/>
        <v>60.86</v>
      </c>
      <c r="F182" s="26">
        <f t="shared" si="42"/>
        <v>63.29</v>
      </c>
      <c r="G182" s="26">
        <f t="shared" si="42"/>
        <v>65.819999999999993</v>
      </c>
      <c r="H182" s="26">
        <f t="shared" si="42"/>
        <v>68.45</v>
      </c>
      <c r="I182" s="26">
        <f t="shared" si="42"/>
        <v>71.19</v>
      </c>
    </row>
    <row r="183" spans="1:9" s="4" customFormat="1" ht="10.5" thickBot="1" x14ac:dyDescent="0.25">
      <c r="A183" s="41"/>
      <c r="B183" s="8"/>
      <c r="C183" s="39"/>
      <c r="D183" s="53"/>
      <c r="E183" s="37"/>
      <c r="F183" s="53"/>
      <c r="G183" s="37"/>
      <c r="H183" s="37"/>
      <c r="I183" s="37"/>
    </row>
    <row r="184" spans="1:9" s="4" customFormat="1" ht="10" x14ac:dyDescent="0.2">
      <c r="A184" s="40"/>
    </row>
  </sheetData>
  <mergeCells count="1">
    <mergeCell ref="A1:B1"/>
  </mergeCells>
  <printOptions horizontalCentered="1"/>
  <pageMargins left="0.7" right="0.7" top="0.75" bottom="0.75" header="0.3" footer="0.3"/>
  <pageSetup scale="94" fitToHeight="5" orientation="portrait" r:id="rId1"/>
  <rowBreaks count="2" manualBreakCount="2">
    <brk id="64" max="8" man="1"/>
    <brk id="123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view="pageBreakPreview" topLeftCell="A72" zoomScaleNormal="100" zoomScaleSheetLayoutView="100" workbookViewId="0">
      <selection activeCell="D119" sqref="D119:I119"/>
    </sheetView>
  </sheetViews>
  <sheetFormatPr defaultRowHeight="14.5" x14ac:dyDescent="0.35"/>
  <cols>
    <col min="1" max="1" width="5.453125" customWidth="1"/>
    <col min="2" max="2" width="29" customWidth="1"/>
    <col min="3" max="3" width="5.7265625" customWidth="1"/>
    <col min="4" max="9" width="8" customWidth="1"/>
  </cols>
  <sheetData>
    <row r="1" spans="1:9" s="4" customFormat="1" ht="10.5" x14ac:dyDescent="0.25">
      <c r="A1" s="76" t="s">
        <v>0</v>
      </c>
      <c r="B1" s="76"/>
      <c r="E1" s="3"/>
      <c r="F1" s="3"/>
      <c r="G1" s="3"/>
      <c r="H1" s="3"/>
      <c r="I1" s="3"/>
    </row>
    <row r="2" spans="1:9" s="4" customFormat="1" ht="10.5" x14ac:dyDescent="0.25">
      <c r="A2" s="5" t="s">
        <v>2</v>
      </c>
      <c r="B2" s="6"/>
      <c r="C2" s="6"/>
      <c r="D2" s="3"/>
      <c r="E2" s="3"/>
      <c r="F2" s="3"/>
      <c r="G2" s="1" t="s">
        <v>1</v>
      </c>
      <c r="H2" s="2">
        <v>0.01</v>
      </c>
      <c r="I2" s="3"/>
    </row>
    <row r="3" spans="1:9" s="4" customFormat="1" ht="10.5" x14ac:dyDescent="0.25">
      <c r="A3" s="5" t="s">
        <v>3</v>
      </c>
      <c r="B3" s="6"/>
      <c r="C3" s="6" t="s">
        <v>4</v>
      </c>
      <c r="D3" s="3"/>
      <c r="E3" s="3"/>
      <c r="F3" s="3"/>
      <c r="G3" s="3" t="s">
        <v>62</v>
      </c>
      <c r="H3" s="7"/>
      <c r="I3" s="3"/>
    </row>
    <row r="4" spans="1:9" s="4" customFormat="1" ht="11" thickBot="1" x14ac:dyDescent="0.3">
      <c r="A4" s="8"/>
      <c r="B4" s="9"/>
      <c r="C4" s="9"/>
      <c r="D4" s="8"/>
      <c r="E4" s="8"/>
      <c r="F4" s="8"/>
      <c r="G4" s="10"/>
      <c r="H4" s="8"/>
      <c r="I4" s="8"/>
    </row>
    <row r="5" spans="1:9" s="4" customFormat="1" ht="10.5" x14ac:dyDescent="0.25">
      <c r="A5" s="11"/>
      <c r="B5" s="12"/>
      <c r="C5" s="13" t="s">
        <v>6</v>
      </c>
      <c r="D5" s="14" t="s">
        <v>7</v>
      </c>
      <c r="E5" s="15"/>
      <c r="F5" s="16"/>
      <c r="G5" s="16"/>
      <c r="H5" s="17"/>
      <c r="I5" s="18" t="s">
        <v>8</v>
      </c>
    </row>
    <row r="6" spans="1:9" s="4" customFormat="1" ht="11" thickBot="1" x14ac:dyDescent="0.3">
      <c r="A6" s="19" t="s">
        <v>9</v>
      </c>
      <c r="B6" s="20" t="s">
        <v>10</v>
      </c>
      <c r="C6" s="20" t="s">
        <v>11</v>
      </c>
      <c r="D6" s="21" t="s">
        <v>12</v>
      </c>
      <c r="E6" s="21" t="s">
        <v>13</v>
      </c>
      <c r="F6" s="21" t="s">
        <v>14</v>
      </c>
      <c r="G6" s="21" t="s">
        <v>15</v>
      </c>
      <c r="H6" s="22" t="s">
        <v>16</v>
      </c>
      <c r="I6" s="22" t="s">
        <v>17</v>
      </c>
    </row>
    <row r="7" spans="1:9" s="4" customFormat="1" ht="10" x14ac:dyDescent="0.2">
      <c r="A7" s="44">
        <v>1</v>
      </c>
      <c r="B7" s="45"/>
      <c r="C7" s="46" t="s">
        <v>6</v>
      </c>
      <c r="D7" s="47">
        <f>+'2011'!D7*1.01</f>
        <v>9.17</v>
      </c>
      <c r="E7" s="47">
        <f>+'2011'!E7*1.01</f>
        <v>9.5399999999999991</v>
      </c>
      <c r="F7" s="47">
        <f>+'2011'!F7*1.01</f>
        <v>9.93</v>
      </c>
      <c r="G7" s="47">
        <f>+'2011'!G7*1.01</f>
        <v>10.32</v>
      </c>
      <c r="H7" s="47">
        <f>+'2011'!H7*1.01</f>
        <v>10.74</v>
      </c>
      <c r="I7" s="47">
        <f>+'2011'!I7*1.01</f>
        <v>11.16</v>
      </c>
    </row>
    <row r="8" spans="1:9" s="4" customFormat="1" ht="10" x14ac:dyDescent="0.2">
      <c r="A8" s="23"/>
      <c r="B8" s="29"/>
      <c r="C8" s="30"/>
      <c r="D8" s="26"/>
      <c r="E8" s="26"/>
      <c r="F8" s="26"/>
      <c r="G8" s="26"/>
      <c r="H8" s="26"/>
      <c r="I8" s="27"/>
    </row>
    <row r="9" spans="1:9" s="4" customFormat="1" ht="10" x14ac:dyDescent="0.2">
      <c r="A9" s="23">
        <v>2</v>
      </c>
      <c r="B9" s="24"/>
      <c r="C9" s="25" t="s">
        <v>6</v>
      </c>
      <c r="D9" s="26">
        <f>+'2011'!D9*1.01</f>
        <v>9.41</v>
      </c>
      <c r="E9" s="26">
        <f>+'2011'!E9*1.01</f>
        <v>9.8000000000000007</v>
      </c>
      <c r="F9" s="26">
        <f>+'2011'!F9*1.01</f>
        <v>10.19</v>
      </c>
      <c r="G9" s="26">
        <f>+'2011'!G9*1.01</f>
        <v>10.59</v>
      </c>
      <c r="H9" s="26">
        <f>+'2011'!H9*1.01</f>
        <v>11.02</v>
      </c>
      <c r="I9" s="27">
        <f>+'2011'!I9*1.01</f>
        <v>11.45</v>
      </c>
    </row>
    <row r="10" spans="1:9" s="4" customFormat="1" ht="10" x14ac:dyDescent="0.2">
      <c r="A10" s="23"/>
      <c r="B10" s="29"/>
      <c r="C10" s="30"/>
      <c r="D10" s="26"/>
      <c r="E10" s="26"/>
      <c r="F10" s="26"/>
      <c r="G10" s="26"/>
      <c r="H10" s="26"/>
      <c r="I10" s="27"/>
    </row>
    <row r="11" spans="1:9" s="4" customFormat="1" ht="10" x14ac:dyDescent="0.2">
      <c r="A11" s="23">
        <v>3</v>
      </c>
      <c r="B11" s="24"/>
      <c r="C11" s="25" t="s">
        <v>6</v>
      </c>
      <c r="D11" s="26">
        <f>+'2011'!D11*1.01</f>
        <v>9.64</v>
      </c>
      <c r="E11" s="26">
        <f>+'2011'!E11*1.01</f>
        <v>10.02</v>
      </c>
      <c r="F11" s="26">
        <f>+'2011'!F11*1.01</f>
        <v>10.42</v>
      </c>
      <c r="G11" s="26">
        <f>+'2011'!G11*1.01</f>
        <v>10.84</v>
      </c>
      <c r="H11" s="26">
        <f>+'2011'!H11*1.01</f>
        <v>11.27</v>
      </c>
      <c r="I11" s="27">
        <f>+'2011'!I11*1.01</f>
        <v>11.72</v>
      </c>
    </row>
    <row r="12" spans="1:9" s="4" customFormat="1" ht="10" x14ac:dyDescent="0.2">
      <c r="A12" s="23"/>
      <c r="B12" s="29"/>
      <c r="C12" s="30"/>
      <c r="D12" s="26"/>
      <c r="E12" s="26"/>
      <c r="F12" s="26"/>
      <c r="G12" s="26"/>
      <c r="H12" s="26"/>
      <c r="I12" s="27"/>
    </row>
    <row r="13" spans="1:9" s="4" customFormat="1" ht="10" x14ac:dyDescent="0.2">
      <c r="A13" s="23">
        <v>4</v>
      </c>
      <c r="B13" s="24"/>
      <c r="C13" s="25" t="s">
        <v>6</v>
      </c>
      <c r="D13" s="26">
        <f>+'2011'!D13*1.01</f>
        <v>9.8800000000000008</v>
      </c>
      <c r="E13" s="26">
        <f>+'2011'!E13*1.01</f>
        <v>10.27</v>
      </c>
      <c r="F13" s="26">
        <f>+'2011'!F13*1.01</f>
        <v>10.68</v>
      </c>
      <c r="G13" s="26">
        <f>+'2011'!G13*1.01</f>
        <v>11.11</v>
      </c>
      <c r="H13" s="26">
        <f>+'2011'!H13*1.01</f>
        <v>11.55</v>
      </c>
      <c r="I13" s="27">
        <f>+'2011'!I13*1.01</f>
        <v>12.02</v>
      </c>
    </row>
    <row r="14" spans="1:9" s="4" customFormat="1" ht="10" x14ac:dyDescent="0.2">
      <c r="A14" s="23"/>
      <c r="B14" s="29"/>
      <c r="C14" s="30"/>
      <c r="D14" s="26"/>
      <c r="E14" s="26"/>
      <c r="F14" s="26"/>
      <c r="G14" s="26"/>
      <c r="H14" s="26"/>
      <c r="I14" s="27"/>
    </row>
    <row r="15" spans="1:9" s="4" customFormat="1" ht="10" x14ac:dyDescent="0.2">
      <c r="A15" s="23">
        <v>5</v>
      </c>
      <c r="B15" s="24"/>
      <c r="C15" s="25" t="s">
        <v>6</v>
      </c>
      <c r="D15" s="26">
        <f>+'2011'!D15*1.01</f>
        <v>10.130000000000001</v>
      </c>
      <c r="E15" s="26">
        <f>+'2011'!E15*1.01</f>
        <v>10.53</v>
      </c>
      <c r="F15" s="26">
        <f>+'2011'!F15*1.01</f>
        <v>10.96</v>
      </c>
      <c r="G15" s="26">
        <f>+'2011'!G15*1.01</f>
        <v>11.39</v>
      </c>
      <c r="H15" s="26">
        <f>+'2011'!H15*1.01</f>
        <v>11.85</v>
      </c>
      <c r="I15" s="27">
        <f>+'2011'!I15*1.01</f>
        <v>12.32</v>
      </c>
    </row>
    <row r="16" spans="1:9" s="4" customFormat="1" ht="10" x14ac:dyDescent="0.2">
      <c r="A16" s="23"/>
      <c r="B16" s="29"/>
      <c r="C16" s="30"/>
      <c r="D16" s="26"/>
      <c r="E16" s="26"/>
      <c r="F16" s="26"/>
      <c r="G16" s="26"/>
      <c r="H16" s="26"/>
      <c r="I16" s="27"/>
    </row>
    <row r="17" spans="1:9" s="4" customFormat="1" ht="10" x14ac:dyDescent="0.2">
      <c r="A17" s="23">
        <v>6</v>
      </c>
      <c r="B17" s="24"/>
      <c r="C17" s="25" t="s">
        <v>6</v>
      </c>
      <c r="D17" s="26">
        <f>+'2011'!D17*1.01</f>
        <v>10.38</v>
      </c>
      <c r="E17" s="26">
        <f>+'2011'!E17*1.01</f>
        <v>10.8</v>
      </c>
      <c r="F17" s="26">
        <f>+'2011'!F17*1.01</f>
        <v>11.23</v>
      </c>
      <c r="G17" s="26">
        <f>+'2011'!G17*1.01</f>
        <v>11.69</v>
      </c>
      <c r="H17" s="26">
        <f>+'2011'!H17*1.01</f>
        <v>12.15</v>
      </c>
      <c r="I17" s="27">
        <f>+'2011'!I17*1.01</f>
        <v>12.64</v>
      </c>
    </row>
    <row r="18" spans="1:9" s="4" customFormat="1" ht="10" x14ac:dyDescent="0.2">
      <c r="A18" s="23"/>
      <c r="B18" s="29"/>
      <c r="C18" s="30"/>
      <c r="D18" s="26"/>
      <c r="E18" s="26"/>
      <c r="F18" s="26"/>
      <c r="G18" s="26"/>
      <c r="H18" s="26"/>
      <c r="I18" s="27"/>
    </row>
    <row r="19" spans="1:9" s="4" customFormat="1" ht="10" x14ac:dyDescent="0.2">
      <c r="A19" s="23">
        <v>7</v>
      </c>
      <c r="B19" s="24"/>
      <c r="C19" s="25" t="s">
        <v>6</v>
      </c>
      <c r="D19" s="26">
        <f>+'2011'!D19*1.01</f>
        <v>10.66</v>
      </c>
      <c r="E19" s="26">
        <f>+'2011'!E19*1.01</f>
        <v>11.08</v>
      </c>
      <c r="F19" s="26">
        <f>+'2011'!F19*1.01</f>
        <v>11.52</v>
      </c>
      <c r="G19" s="26">
        <f>+'2011'!G19*1.01</f>
        <v>11.99</v>
      </c>
      <c r="H19" s="26">
        <f>+'2011'!H19*1.01</f>
        <v>12.46</v>
      </c>
      <c r="I19" s="27">
        <f>+'2011'!I19*1.01</f>
        <v>12.97</v>
      </c>
    </row>
    <row r="20" spans="1:9" s="4" customFormat="1" ht="10" x14ac:dyDescent="0.2">
      <c r="A20" s="23"/>
      <c r="B20" s="29"/>
      <c r="C20" s="30"/>
      <c r="D20" s="26"/>
      <c r="E20" s="26"/>
      <c r="F20" s="26"/>
      <c r="G20" s="26"/>
      <c r="H20" s="26"/>
      <c r="I20" s="27"/>
    </row>
    <row r="21" spans="1:9" s="4" customFormat="1" ht="10" x14ac:dyDescent="0.2">
      <c r="A21" s="23">
        <v>8</v>
      </c>
      <c r="B21" s="24"/>
      <c r="C21" s="25" t="s">
        <v>6</v>
      </c>
      <c r="D21" s="26">
        <f>+'2011'!D21*1.01</f>
        <v>10.93</v>
      </c>
      <c r="E21" s="26">
        <f>+'2011'!E21*1.01</f>
        <v>11.36</v>
      </c>
      <c r="F21" s="26">
        <f>+'2011'!F21*1.01</f>
        <v>11.82</v>
      </c>
      <c r="G21" s="26">
        <f>+'2011'!G21*1.01</f>
        <v>12.29</v>
      </c>
      <c r="H21" s="26">
        <f>+'2011'!H21*1.01</f>
        <v>12.78</v>
      </c>
      <c r="I21" s="27">
        <f>+'2011'!I21*1.01</f>
        <v>13.29</v>
      </c>
    </row>
    <row r="22" spans="1:9" s="4" customFormat="1" ht="10" x14ac:dyDescent="0.2">
      <c r="A22" s="23"/>
      <c r="B22" s="29"/>
      <c r="C22" s="30"/>
      <c r="D22" s="26"/>
      <c r="E22" s="26"/>
      <c r="F22" s="26"/>
      <c r="G22" s="26"/>
      <c r="H22" s="26"/>
      <c r="I22" s="27"/>
    </row>
    <row r="23" spans="1:9" s="4" customFormat="1" ht="10" x14ac:dyDescent="0.2">
      <c r="A23" s="23">
        <v>9</v>
      </c>
      <c r="B23" s="31"/>
      <c r="C23" s="25" t="s">
        <v>6</v>
      </c>
      <c r="D23" s="26">
        <f>+'2011'!D23*1.01</f>
        <v>11.18</v>
      </c>
      <c r="E23" s="26">
        <f>+'2011'!E23*1.01</f>
        <v>11.63</v>
      </c>
      <c r="F23" s="26">
        <f>+'2011'!F23*1.01</f>
        <v>12.09</v>
      </c>
      <c r="G23" s="26">
        <f>+'2011'!G23*1.01</f>
        <v>12.57</v>
      </c>
      <c r="H23" s="26">
        <f>+'2011'!H23*1.01</f>
        <v>13.08</v>
      </c>
      <c r="I23" s="27">
        <f>+'2011'!I23*1.01</f>
        <v>13.6</v>
      </c>
    </row>
    <row r="24" spans="1:9" s="4" customFormat="1" ht="10" x14ac:dyDescent="0.2">
      <c r="A24" s="23"/>
      <c r="B24" s="29"/>
      <c r="C24" s="30"/>
      <c r="D24" s="26"/>
      <c r="E24" s="26"/>
      <c r="F24" s="26"/>
      <c r="G24" s="26"/>
      <c r="H24" s="26"/>
      <c r="I24" s="27"/>
    </row>
    <row r="25" spans="1:9" s="4" customFormat="1" ht="10" x14ac:dyDescent="0.2">
      <c r="A25" s="23">
        <v>10</v>
      </c>
      <c r="B25" s="24"/>
      <c r="C25" s="25" t="s">
        <v>6</v>
      </c>
      <c r="D25" s="26">
        <f>+'2011'!D25*1.01</f>
        <v>11.47</v>
      </c>
      <c r="E25" s="26">
        <f>+'2011'!E25*1.01</f>
        <v>11.94</v>
      </c>
      <c r="F25" s="26">
        <f>+'2011'!F25*1.01</f>
        <v>12.41</v>
      </c>
      <c r="G25" s="26">
        <f>+'2011'!G25*1.01</f>
        <v>12.91</v>
      </c>
      <c r="H25" s="26">
        <f>+'2011'!H25*1.01</f>
        <v>13.42</v>
      </c>
      <c r="I25" s="27">
        <f>+'2011'!I25*1.01</f>
        <v>13.96</v>
      </c>
    </row>
    <row r="26" spans="1:9" s="4" customFormat="1" ht="10" x14ac:dyDescent="0.2">
      <c r="A26" s="23"/>
      <c r="B26" s="29"/>
      <c r="C26" s="30"/>
      <c r="D26" s="26"/>
      <c r="E26" s="26"/>
      <c r="F26" s="26"/>
      <c r="G26" s="26"/>
      <c r="H26" s="26"/>
      <c r="I26" s="27"/>
    </row>
    <row r="27" spans="1:9" s="4" customFormat="1" ht="10" x14ac:dyDescent="0.2">
      <c r="A27" s="23">
        <v>11</v>
      </c>
      <c r="B27" s="24"/>
      <c r="C27" s="25" t="s">
        <v>6</v>
      </c>
      <c r="D27" s="26">
        <f>+'2011'!D27*1.01</f>
        <v>11.75</v>
      </c>
      <c r="E27" s="26">
        <f>+'2011'!E27*1.01</f>
        <v>12.21</v>
      </c>
      <c r="F27" s="26">
        <f>+'2011'!F27*1.01</f>
        <v>12.71</v>
      </c>
      <c r="G27" s="26">
        <f>+'2011'!G27*1.01</f>
        <v>13.21</v>
      </c>
      <c r="H27" s="26">
        <f>+'2011'!H27*1.01</f>
        <v>13.74</v>
      </c>
      <c r="I27" s="27">
        <f>+'2011'!I27*1.01</f>
        <v>14.29</v>
      </c>
    </row>
    <row r="28" spans="1:9" s="4" customFormat="1" ht="10" x14ac:dyDescent="0.2">
      <c r="A28" s="23"/>
      <c r="B28" s="29"/>
      <c r="C28" s="30"/>
      <c r="D28" s="26"/>
      <c r="E28" s="26"/>
      <c r="F28" s="26"/>
      <c r="G28" s="26"/>
      <c r="H28" s="26"/>
      <c r="I28" s="27"/>
    </row>
    <row r="29" spans="1:9" s="4" customFormat="1" ht="10" x14ac:dyDescent="0.2">
      <c r="A29" s="23">
        <v>12</v>
      </c>
      <c r="B29" s="24"/>
      <c r="C29" s="25" t="s">
        <v>6</v>
      </c>
      <c r="D29" s="26">
        <f>+'2011'!D29*1.01</f>
        <v>12.04</v>
      </c>
      <c r="E29" s="26">
        <f>+'2011'!E29*1.01</f>
        <v>12.52</v>
      </c>
      <c r="F29" s="26">
        <f>+'2011'!F29*1.01</f>
        <v>13.02</v>
      </c>
      <c r="G29" s="26">
        <f>+'2011'!G29*1.01</f>
        <v>13.54</v>
      </c>
      <c r="H29" s="26">
        <f>+'2011'!H29*1.01</f>
        <v>14.09</v>
      </c>
      <c r="I29" s="27">
        <f>+'2011'!I29*1.01</f>
        <v>14.65</v>
      </c>
    </row>
    <row r="30" spans="1:9" s="4" customFormat="1" ht="10" x14ac:dyDescent="0.2">
      <c r="A30" s="23"/>
      <c r="B30" s="29"/>
      <c r="C30" s="30"/>
      <c r="D30" s="26"/>
      <c r="E30" s="26"/>
      <c r="F30" s="26"/>
      <c r="G30" s="26"/>
      <c r="H30" s="26"/>
      <c r="I30" s="27"/>
    </row>
    <row r="31" spans="1:9" s="4" customFormat="1" ht="10" x14ac:dyDescent="0.2">
      <c r="A31" s="23">
        <v>13</v>
      </c>
      <c r="B31" s="24"/>
      <c r="C31" s="25" t="s">
        <v>6</v>
      </c>
      <c r="D31" s="26">
        <f>+'2011'!D31*1.01</f>
        <v>12.35</v>
      </c>
      <c r="E31" s="26">
        <f>+'2011'!E31*1.01</f>
        <v>12.85</v>
      </c>
      <c r="F31" s="26">
        <f>+'2011'!F31*1.01</f>
        <v>13.36</v>
      </c>
      <c r="G31" s="26">
        <f>+'2011'!G31*1.01</f>
        <v>13.89</v>
      </c>
      <c r="H31" s="26">
        <f>+'2011'!H31*1.01</f>
        <v>14.45</v>
      </c>
      <c r="I31" s="27">
        <f>+'2011'!I31*1.01</f>
        <v>15.03</v>
      </c>
    </row>
    <row r="32" spans="1:9" s="4" customFormat="1" ht="10" x14ac:dyDescent="0.2">
      <c r="A32" s="23"/>
      <c r="B32" s="29"/>
      <c r="C32" s="30"/>
      <c r="D32" s="26"/>
      <c r="E32" s="26"/>
      <c r="F32" s="26"/>
      <c r="G32" s="26"/>
      <c r="H32" s="26"/>
      <c r="I32" s="27"/>
    </row>
    <row r="33" spans="1:9" s="4" customFormat="1" ht="10" x14ac:dyDescent="0.2">
      <c r="A33" s="23">
        <v>14</v>
      </c>
      <c r="B33" s="24"/>
      <c r="C33" s="25" t="s">
        <v>6</v>
      </c>
      <c r="D33" s="26">
        <f>+'2011'!D33*1.01</f>
        <v>12.66</v>
      </c>
      <c r="E33" s="26">
        <f>+'2011'!E33*1.01</f>
        <v>13.17</v>
      </c>
      <c r="F33" s="26">
        <f>+'2011'!F33*1.01</f>
        <v>13.7</v>
      </c>
      <c r="G33" s="26">
        <f>+'2011'!G33*1.01</f>
        <v>14.24</v>
      </c>
      <c r="H33" s="26">
        <f>+'2011'!H33*1.01</f>
        <v>14.81</v>
      </c>
      <c r="I33" s="27">
        <f>+'2011'!I33*1.01</f>
        <v>15.4</v>
      </c>
    </row>
    <row r="34" spans="1:9" s="4" customFormat="1" ht="10" x14ac:dyDescent="0.2">
      <c r="A34" s="32"/>
      <c r="B34" s="29"/>
      <c r="C34" s="30"/>
      <c r="D34" s="26"/>
      <c r="E34" s="26"/>
      <c r="F34" s="26"/>
      <c r="G34" s="26"/>
      <c r="H34" s="26"/>
      <c r="I34" s="27"/>
    </row>
    <row r="35" spans="1:9" s="4" customFormat="1" ht="10" x14ac:dyDescent="0.2">
      <c r="A35" s="23">
        <v>15</v>
      </c>
      <c r="B35" s="24" t="s">
        <v>18</v>
      </c>
      <c r="C35" s="25" t="s">
        <v>6</v>
      </c>
      <c r="D35" s="26">
        <f>+'2011'!D35*1.01</f>
        <v>12.97</v>
      </c>
      <c r="E35" s="26">
        <f>+'2011'!E35*1.01</f>
        <v>13.48</v>
      </c>
      <c r="F35" s="26">
        <f>+'2011'!F35*1.01</f>
        <v>14.03</v>
      </c>
      <c r="G35" s="26">
        <f>+'2011'!G35*1.01</f>
        <v>14.58</v>
      </c>
      <c r="H35" s="26">
        <f>+'2011'!H35*1.01</f>
        <v>15.17</v>
      </c>
      <c r="I35" s="27">
        <f>+'2011'!I35*1.01</f>
        <v>15.78</v>
      </c>
    </row>
    <row r="36" spans="1:9" s="4" customFormat="1" ht="10" x14ac:dyDescent="0.2">
      <c r="A36" s="23"/>
      <c r="B36" s="29"/>
      <c r="C36" s="30"/>
      <c r="D36" s="26"/>
      <c r="E36" s="26"/>
      <c r="F36" s="26"/>
      <c r="G36" s="26"/>
      <c r="H36" s="26"/>
      <c r="I36" s="27"/>
    </row>
    <row r="37" spans="1:9" s="4" customFormat="1" ht="10" x14ac:dyDescent="0.2">
      <c r="A37" s="23">
        <v>16</v>
      </c>
      <c r="B37" s="24"/>
      <c r="C37" s="25" t="s">
        <v>6</v>
      </c>
      <c r="D37" s="26">
        <f>+'2011'!D37*1.01</f>
        <v>13.3</v>
      </c>
      <c r="E37" s="26">
        <f>+'2011'!E37*1.01</f>
        <v>13.84</v>
      </c>
      <c r="F37" s="26">
        <f>+'2011'!F37*1.01</f>
        <v>14.39</v>
      </c>
      <c r="G37" s="26">
        <f>+'2011'!G37*1.01</f>
        <v>14.97</v>
      </c>
      <c r="H37" s="26">
        <f>+'2011'!H37*1.01</f>
        <v>15.56</v>
      </c>
      <c r="I37" s="27">
        <f>+'2011'!I37*1.01</f>
        <v>16.190000000000001</v>
      </c>
    </row>
    <row r="38" spans="1:9" s="4" customFormat="1" ht="10" x14ac:dyDescent="0.2">
      <c r="A38" s="23"/>
      <c r="B38" s="29"/>
      <c r="C38" s="30"/>
      <c r="D38" s="26"/>
      <c r="E38" s="26"/>
      <c r="F38" s="26"/>
      <c r="G38" s="26"/>
      <c r="H38" s="26"/>
      <c r="I38" s="27"/>
    </row>
    <row r="39" spans="1:9" s="4" customFormat="1" ht="10" x14ac:dyDescent="0.2">
      <c r="A39" s="23">
        <v>17</v>
      </c>
      <c r="B39" s="24"/>
      <c r="C39" s="25" t="s">
        <v>6</v>
      </c>
      <c r="D39" s="26">
        <f>+'2011'!D39*1.01</f>
        <v>13.65</v>
      </c>
      <c r="E39" s="26">
        <f>+'2011'!E39*1.01</f>
        <v>14.19</v>
      </c>
      <c r="F39" s="26">
        <f>+'2011'!F39*1.01</f>
        <v>14.76</v>
      </c>
      <c r="G39" s="26">
        <f>+'2011'!G39*1.01</f>
        <v>15.34</v>
      </c>
      <c r="H39" s="26">
        <f>+'2011'!H39*1.01</f>
        <v>15.96</v>
      </c>
      <c r="I39" s="27">
        <f>+'2011'!I39*1.01</f>
        <v>16.59</v>
      </c>
    </row>
    <row r="40" spans="1:9" s="4" customFormat="1" ht="10" x14ac:dyDescent="0.2">
      <c r="A40" s="23"/>
      <c r="B40" s="29"/>
      <c r="C40" s="30"/>
      <c r="D40" s="26"/>
      <c r="E40" s="26"/>
      <c r="F40" s="26"/>
      <c r="G40" s="26"/>
      <c r="H40" s="26"/>
      <c r="I40" s="27"/>
    </row>
    <row r="41" spans="1:9" s="4" customFormat="1" ht="10" x14ac:dyDescent="0.2">
      <c r="A41" s="23">
        <v>18</v>
      </c>
      <c r="B41" s="31"/>
      <c r="C41" s="25" t="s">
        <v>6</v>
      </c>
      <c r="D41" s="26">
        <f>+'2011'!D41*1.01</f>
        <v>13.97</v>
      </c>
      <c r="E41" s="26">
        <f>+'2011'!E41*1.01</f>
        <v>14.52</v>
      </c>
      <c r="F41" s="26">
        <f>+'2011'!F41*1.01</f>
        <v>15.1</v>
      </c>
      <c r="G41" s="26">
        <f>+'2011'!G41*1.01</f>
        <v>15.71</v>
      </c>
      <c r="H41" s="26">
        <f>+'2011'!H41*1.01</f>
        <v>16.34</v>
      </c>
      <c r="I41" s="27">
        <f>+'2011'!I41*1.01</f>
        <v>16.989999999999998</v>
      </c>
    </row>
    <row r="42" spans="1:9" s="4" customFormat="1" ht="10" x14ac:dyDescent="0.2">
      <c r="A42" s="32"/>
      <c r="B42" s="29"/>
      <c r="C42" s="30"/>
      <c r="D42" s="26"/>
      <c r="E42" s="26"/>
      <c r="F42" s="26"/>
      <c r="G42" s="26"/>
      <c r="H42" s="26"/>
      <c r="I42" s="27"/>
    </row>
    <row r="43" spans="1:9" s="4" customFormat="1" ht="10" x14ac:dyDescent="0.2">
      <c r="A43" s="23">
        <v>19</v>
      </c>
      <c r="B43" s="24"/>
      <c r="C43" s="25" t="s">
        <v>6</v>
      </c>
      <c r="D43" s="26">
        <f>+'2011'!D43*1.01</f>
        <v>14.31</v>
      </c>
      <c r="E43" s="26">
        <f>+'2011'!E43*1.01</f>
        <v>14.89</v>
      </c>
      <c r="F43" s="26">
        <f>+'2011'!F43*1.01</f>
        <v>15.48</v>
      </c>
      <c r="G43" s="26">
        <f>+'2011'!G43*1.01</f>
        <v>16.100000000000001</v>
      </c>
      <c r="H43" s="26">
        <f>+'2011'!H43*1.01</f>
        <v>16.75</v>
      </c>
      <c r="I43" s="27">
        <f>+'2011'!I43*1.01</f>
        <v>17.41</v>
      </c>
    </row>
    <row r="44" spans="1:9" s="4" customFormat="1" ht="10" x14ac:dyDescent="0.2">
      <c r="A44" s="32"/>
      <c r="B44" s="29"/>
      <c r="C44" s="30"/>
      <c r="D44" s="26"/>
      <c r="E44" s="26"/>
      <c r="F44" s="26"/>
      <c r="G44" s="26"/>
      <c r="H44" s="26"/>
      <c r="I44" s="27"/>
    </row>
    <row r="45" spans="1:9" s="4" customFormat="1" ht="10" x14ac:dyDescent="0.2">
      <c r="A45" s="23">
        <v>20</v>
      </c>
      <c r="B45" s="24"/>
      <c r="C45" s="25" t="s">
        <v>6</v>
      </c>
      <c r="D45" s="26">
        <f>+'2011'!D45*1.01</f>
        <v>14.68</v>
      </c>
      <c r="E45" s="26">
        <f>+'2011'!E45*1.01</f>
        <v>15.26</v>
      </c>
      <c r="F45" s="26">
        <f>+'2011'!F45*1.01</f>
        <v>15.88</v>
      </c>
      <c r="G45" s="26">
        <f>+'2011'!G45*1.01</f>
        <v>16.510000000000002</v>
      </c>
      <c r="H45" s="26">
        <f>+'2011'!H45*1.01</f>
        <v>17.170000000000002</v>
      </c>
      <c r="I45" s="27">
        <f>+'2011'!I45*1.01</f>
        <v>17.86</v>
      </c>
    </row>
    <row r="46" spans="1:9" s="4" customFormat="1" ht="10" x14ac:dyDescent="0.2">
      <c r="A46" s="32"/>
      <c r="B46" s="29"/>
      <c r="C46" s="30"/>
      <c r="D46" s="26"/>
      <c r="E46" s="26"/>
      <c r="F46" s="26"/>
      <c r="G46" s="26"/>
      <c r="H46" s="26"/>
      <c r="I46" s="27"/>
    </row>
    <row r="47" spans="1:9" s="4" customFormat="1" ht="10" x14ac:dyDescent="0.2">
      <c r="A47" s="23">
        <v>21</v>
      </c>
      <c r="B47" s="24"/>
      <c r="C47" s="25" t="s">
        <v>6</v>
      </c>
      <c r="D47" s="26">
        <f>+'2011'!D47*1.01</f>
        <v>15.04</v>
      </c>
      <c r="E47" s="26">
        <f>+'2011'!E47*1.01</f>
        <v>15.64</v>
      </c>
      <c r="F47" s="26">
        <f>+'2011'!F47*1.01</f>
        <v>16.27</v>
      </c>
      <c r="G47" s="26">
        <f>+'2011'!G47*1.01</f>
        <v>16.920000000000002</v>
      </c>
      <c r="H47" s="26">
        <f>+'2011'!H47*1.01</f>
        <v>17.59</v>
      </c>
      <c r="I47" s="27">
        <f>+'2011'!I47*1.01</f>
        <v>18.3</v>
      </c>
    </row>
    <row r="48" spans="1:9" s="4" customFormat="1" ht="10" x14ac:dyDescent="0.2">
      <c r="A48" s="23"/>
      <c r="B48" s="29"/>
      <c r="C48" s="30"/>
      <c r="D48" s="26"/>
      <c r="E48" s="26"/>
      <c r="F48" s="26"/>
      <c r="G48" s="26"/>
      <c r="H48" s="26"/>
      <c r="I48" s="27"/>
    </row>
    <row r="49" spans="1:12" s="4" customFormat="1" ht="10" x14ac:dyDescent="0.2">
      <c r="A49" s="23">
        <v>22</v>
      </c>
      <c r="B49" s="24"/>
      <c r="C49" s="25" t="s">
        <v>6</v>
      </c>
      <c r="D49" s="26">
        <f>+'2011'!D49*1.01</f>
        <v>15.43</v>
      </c>
      <c r="E49" s="26">
        <f>+'2011'!E49*1.01</f>
        <v>16.05</v>
      </c>
      <c r="F49" s="26">
        <f>+'2011'!F49*1.01</f>
        <v>16.7</v>
      </c>
      <c r="G49" s="26">
        <f>+'2011'!G49*1.01</f>
        <v>17.36</v>
      </c>
      <c r="H49" s="26">
        <f>+'2011'!H49*1.01</f>
        <v>18.05</v>
      </c>
      <c r="I49" s="27">
        <f>+'2011'!I49*1.01</f>
        <v>18.78</v>
      </c>
    </row>
    <row r="50" spans="1:12" s="4" customFormat="1" ht="10" x14ac:dyDescent="0.2">
      <c r="A50" s="32"/>
      <c r="B50" s="29"/>
      <c r="C50" s="30"/>
      <c r="D50" s="26"/>
      <c r="E50" s="26"/>
      <c r="F50" s="26"/>
      <c r="G50" s="26"/>
      <c r="H50" s="26"/>
      <c r="I50" s="27"/>
    </row>
    <row r="51" spans="1:12" s="4" customFormat="1" ht="10" x14ac:dyDescent="0.2">
      <c r="A51" s="23">
        <v>23</v>
      </c>
      <c r="B51" s="24"/>
      <c r="C51" s="25" t="s">
        <v>6</v>
      </c>
      <c r="D51" s="26">
        <f>+'2011'!D51*1.01</f>
        <v>15.81</v>
      </c>
      <c r="E51" s="26">
        <f>+'2011'!E51*1.01</f>
        <v>16.440000000000001</v>
      </c>
      <c r="F51" s="26">
        <f>+'2011'!F51*1.01</f>
        <v>17.100000000000001</v>
      </c>
      <c r="G51" s="26">
        <f>+'2011'!G51*1.01</f>
        <v>17.79</v>
      </c>
      <c r="H51" s="26">
        <f>+'2011'!H51*1.01</f>
        <v>18.489999999999998</v>
      </c>
      <c r="I51" s="27">
        <f>+'2011'!I51*1.01</f>
        <v>19.23</v>
      </c>
    </row>
    <row r="52" spans="1:12" s="4" customFormat="1" ht="10" x14ac:dyDescent="0.2">
      <c r="A52" s="23"/>
      <c r="B52" s="29"/>
      <c r="C52" s="30"/>
      <c r="D52" s="26"/>
      <c r="E52" s="26"/>
      <c r="F52" s="26"/>
      <c r="G52" s="26"/>
      <c r="H52" s="26"/>
      <c r="I52" s="27"/>
    </row>
    <row r="53" spans="1:12" s="4" customFormat="1" ht="10" x14ac:dyDescent="0.2">
      <c r="A53" s="23">
        <v>24</v>
      </c>
      <c r="B53" s="24" t="s">
        <v>19</v>
      </c>
      <c r="C53" s="25" t="s">
        <v>6</v>
      </c>
      <c r="D53" s="26">
        <f>+'2011'!D53*1.01</f>
        <v>16.21</v>
      </c>
      <c r="E53" s="26">
        <f>+'2011'!E53*1.01</f>
        <v>16.86</v>
      </c>
      <c r="F53" s="26">
        <f>+'2011'!F53*1.01</f>
        <v>17.53</v>
      </c>
      <c r="G53" s="26">
        <f>+'2011'!G53*1.01</f>
        <v>18.239999999999998</v>
      </c>
      <c r="H53" s="26">
        <f>+'2011'!H53*1.01</f>
        <v>18.97</v>
      </c>
      <c r="I53" s="27">
        <f>+'2011'!I53*1.01</f>
        <v>19.73</v>
      </c>
    </row>
    <row r="54" spans="1:12" s="4" customFormat="1" ht="10" x14ac:dyDescent="0.2">
      <c r="A54" s="32"/>
      <c r="B54" s="29"/>
      <c r="C54" s="30"/>
      <c r="D54" s="26"/>
      <c r="E54" s="26"/>
      <c r="F54" s="26"/>
      <c r="G54" s="26"/>
      <c r="H54" s="26"/>
      <c r="I54" s="27"/>
    </row>
    <row r="55" spans="1:12" s="4" customFormat="1" ht="10" x14ac:dyDescent="0.2">
      <c r="A55" s="23">
        <v>25</v>
      </c>
      <c r="B55" s="24"/>
      <c r="C55" s="25" t="s">
        <v>6</v>
      </c>
      <c r="D55" s="26">
        <f>+'2011'!D55*1.01</f>
        <v>16.600000000000001</v>
      </c>
      <c r="E55" s="26">
        <f>+'2011'!E55*1.01</f>
        <v>17.260000000000002</v>
      </c>
      <c r="F55" s="26">
        <f>+'2011'!F55*1.01</f>
        <v>17.96</v>
      </c>
      <c r="G55" s="26">
        <f>+'2011'!G55*1.01</f>
        <v>18.670000000000002</v>
      </c>
      <c r="H55" s="26">
        <f>+'2011'!H55*1.01</f>
        <v>19.420000000000002</v>
      </c>
      <c r="I55" s="27">
        <f>+'2011'!I55*1.01</f>
        <v>20.2</v>
      </c>
    </row>
    <row r="56" spans="1:12" s="4" customFormat="1" ht="10" x14ac:dyDescent="0.2">
      <c r="A56" s="23"/>
      <c r="B56" s="29"/>
      <c r="C56" s="30"/>
      <c r="D56" s="26"/>
      <c r="E56" s="26"/>
      <c r="F56" s="26"/>
      <c r="G56" s="26"/>
      <c r="H56" s="26"/>
      <c r="I56" s="27"/>
    </row>
    <row r="57" spans="1:12" s="4" customFormat="1" ht="10" x14ac:dyDescent="0.2">
      <c r="A57" s="23">
        <v>26</v>
      </c>
      <c r="B57" s="24"/>
      <c r="C57" s="25" t="s">
        <v>6</v>
      </c>
      <c r="D57" s="26">
        <f>+'2011'!D57*1.01</f>
        <v>17.02</v>
      </c>
      <c r="E57" s="26">
        <f>+'2011'!E57*1.01</f>
        <v>17.7</v>
      </c>
      <c r="F57" s="26">
        <f>+'2011'!F57*1.01</f>
        <v>18.41</v>
      </c>
      <c r="G57" s="26">
        <f>+'2011'!G57*1.01</f>
        <v>19.14</v>
      </c>
      <c r="H57" s="26">
        <f>+'2011'!H57*1.01</f>
        <v>19.91</v>
      </c>
      <c r="I57" s="27">
        <f>+'2011'!I57*1.01</f>
        <v>20.71</v>
      </c>
    </row>
    <row r="58" spans="1:12" s="4" customFormat="1" ht="10" x14ac:dyDescent="0.2">
      <c r="A58" s="33"/>
      <c r="B58" s="29"/>
      <c r="C58" s="30"/>
      <c r="D58" s="26"/>
      <c r="E58" s="26"/>
      <c r="F58" s="26"/>
      <c r="G58" s="26"/>
      <c r="H58" s="26"/>
      <c r="I58" s="27"/>
    </row>
    <row r="59" spans="1:12" s="4" customFormat="1" ht="10" x14ac:dyDescent="0.2">
      <c r="A59" s="23">
        <v>27</v>
      </c>
      <c r="B59" s="34"/>
      <c r="C59" s="25" t="s">
        <v>6</v>
      </c>
      <c r="D59" s="26">
        <f>+'2011'!D59*1.01</f>
        <v>17.45</v>
      </c>
      <c r="E59" s="26">
        <f>+'2011'!E59*1.01</f>
        <v>18.149999999999999</v>
      </c>
      <c r="F59" s="26">
        <f>+'2011'!F59*1.01</f>
        <v>18.88</v>
      </c>
      <c r="G59" s="26">
        <f>+'2011'!G59*1.01</f>
        <v>19.62</v>
      </c>
      <c r="H59" s="26">
        <f>+'2011'!H59*1.01</f>
        <v>20.41</v>
      </c>
      <c r="I59" s="27">
        <f>+'2011'!I59*1.01</f>
        <v>21.23</v>
      </c>
    </row>
    <row r="60" spans="1:12" s="4" customFormat="1" ht="10" x14ac:dyDescent="0.2">
      <c r="A60" s="32"/>
      <c r="B60" s="35"/>
      <c r="C60" s="30"/>
      <c r="D60" s="26"/>
      <c r="E60" s="26"/>
      <c r="F60" s="26"/>
      <c r="G60" s="26"/>
      <c r="H60" s="26"/>
      <c r="I60" s="27"/>
    </row>
    <row r="61" spans="1:12" s="4" customFormat="1" ht="10" x14ac:dyDescent="0.2">
      <c r="A61" s="23">
        <v>28</v>
      </c>
      <c r="B61" s="35"/>
      <c r="C61" s="25" t="s">
        <v>6</v>
      </c>
      <c r="D61" s="26">
        <f>+'2011'!D61*1.01</f>
        <v>17.899999999999999</v>
      </c>
      <c r="E61" s="26">
        <f>+'2011'!E61*1.01</f>
        <v>18.600000000000001</v>
      </c>
      <c r="F61" s="26">
        <f>+'2011'!F61*1.01</f>
        <v>19.350000000000001</v>
      </c>
      <c r="G61" s="26">
        <f>+'2011'!G61*1.01</f>
        <v>20.13</v>
      </c>
      <c r="H61" s="26">
        <f>+'2011'!H61*1.01</f>
        <v>20.94</v>
      </c>
      <c r="I61" s="27">
        <f>+'2011'!I61*1.01</f>
        <v>21.77</v>
      </c>
    </row>
    <row r="62" spans="1:12" s="4" customFormat="1" ht="10" x14ac:dyDescent="0.2">
      <c r="A62" s="23"/>
      <c r="B62" s="29"/>
      <c r="C62" s="30"/>
      <c r="D62" s="26"/>
      <c r="E62" s="26"/>
      <c r="F62" s="26"/>
      <c r="G62" s="26"/>
      <c r="H62" s="26"/>
      <c r="I62" s="27"/>
    </row>
    <row r="63" spans="1:12" s="4" customFormat="1" ht="10" x14ac:dyDescent="0.2">
      <c r="A63" s="23">
        <v>29</v>
      </c>
      <c r="B63" s="35"/>
      <c r="C63" s="25" t="s">
        <v>6</v>
      </c>
      <c r="D63" s="26">
        <f>+'2011'!D63*1.01</f>
        <v>18.34</v>
      </c>
      <c r="E63" s="26">
        <f>+'2011'!E63*1.01</f>
        <v>19.07</v>
      </c>
      <c r="F63" s="26">
        <f>+'2011'!F63*1.01</f>
        <v>19.84</v>
      </c>
      <c r="G63" s="26">
        <f>+'2011'!G63*1.01</f>
        <v>20.62</v>
      </c>
      <c r="H63" s="26">
        <f>+'2011'!H63*1.01</f>
        <v>21.45</v>
      </c>
      <c r="I63" s="27">
        <f>+'2011'!I63*1.01</f>
        <v>22.31</v>
      </c>
      <c r="L63" s="52"/>
    </row>
    <row r="64" spans="1:12" s="4" customFormat="1" ht="10" x14ac:dyDescent="0.2">
      <c r="A64" s="32"/>
      <c r="B64" s="29"/>
      <c r="C64" s="30"/>
      <c r="D64" s="26"/>
      <c r="E64" s="26"/>
      <c r="F64" s="26"/>
      <c r="G64" s="26"/>
      <c r="H64" s="26"/>
      <c r="I64" s="27"/>
    </row>
    <row r="65" spans="1:9" s="4" customFormat="1" ht="10" x14ac:dyDescent="0.2">
      <c r="A65" s="23">
        <v>30</v>
      </c>
      <c r="B65" s="24"/>
      <c r="C65" s="25" t="s">
        <v>6</v>
      </c>
      <c r="D65" s="26">
        <f>+'2011'!D65*1.01</f>
        <v>18.8</v>
      </c>
      <c r="E65" s="26">
        <f>+'2011'!E65*1.01</f>
        <v>19.54</v>
      </c>
      <c r="F65" s="26">
        <f>+'2011'!F65*1.01</f>
        <v>20.329999999999998</v>
      </c>
      <c r="G65" s="26">
        <f>+'2011'!G65*1.01</f>
        <v>21.14</v>
      </c>
      <c r="H65" s="26">
        <f>+'2011'!H65*1.01</f>
        <v>21.99</v>
      </c>
      <c r="I65" s="27">
        <f>+'2011'!I65*1.01</f>
        <v>22.87</v>
      </c>
    </row>
    <row r="66" spans="1:9" s="4" customFormat="1" ht="10" x14ac:dyDescent="0.2">
      <c r="A66" s="23"/>
      <c r="B66" s="24"/>
      <c r="C66" s="25"/>
      <c r="D66" s="26"/>
      <c r="E66" s="26"/>
      <c r="F66" s="26"/>
      <c r="G66" s="26"/>
      <c r="H66" s="26"/>
      <c r="I66" s="27"/>
    </row>
    <row r="67" spans="1:9" s="4" customFormat="1" ht="10" x14ac:dyDescent="0.2">
      <c r="A67" s="23">
        <v>31</v>
      </c>
      <c r="B67" s="29" t="s">
        <v>20</v>
      </c>
      <c r="C67" s="25" t="s">
        <v>6</v>
      </c>
      <c r="D67" s="26">
        <f>+'2011'!D68*1.01</f>
        <v>19.260000000000002</v>
      </c>
      <c r="E67" s="26">
        <f>+'2011'!E68*1.01</f>
        <v>20.04</v>
      </c>
      <c r="F67" s="26">
        <f>+'2011'!F68*1.01</f>
        <v>20.84</v>
      </c>
      <c r="G67" s="26">
        <f>+'2011'!G68*1.01</f>
        <v>21.67</v>
      </c>
      <c r="H67" s="26">
        <f>+'2011'!H68*1.01</f>
        <v>22.53</v>
      </c>
      <c r="I67" s="27">
        <f>+'2011'!I68*1.01</f>
        <v>23.44</v>
      </c>
    </row>
    <row r="68" spans="1:9" s="4" customFormat="1" ht="10" x14ac:dyDescent="0.2">
      <c r="A68" s="23"/>
      <c r="B68" s="29" t="s">
        <v>21</v>
      </c>
      <c r="C68" s="30"/>
      <c r="D68" s="26"/>
      <c r="E68" s="26"/>
      <c r="F68" s="26"/>
      <c r="G68" s="26"/>
      <c r="H68" s="26"/>
      <c r="I68" s="26"/>
    </row>
    <row r="69" spans="1:9" s="4" customFormat="1" ht="10.5" thickBot="1" x14ac:dyDescent="0.25">
      <c r="A69" s="36"/>
      <c r="B69" s="39" t="s">
        <v>22</v>
      </c>
      <c r="C69" s="55"/>
      <c r="D69" s="37"/>
      <c r="E69" s="37"/>
      <c r="F69" s="37"/>
      <c r="G69" s="37"/>
      <c r="H69" s="37"/>
      <c r="I69" s="37"/>
    </row>
    <row r="70" spans="1:9" s="4" customFormat="1" ht="10" x14ac:dyDescent="0.2">
      <c r="A70" s="23"/>
      <c r="B70" s="29"/>
      <c r="C70" s="30"/>
      <c r="D70" s="26"/>
      <c r="E70" s="26"/>
      <c r="F70" s="26"/>
      <c r="G70" s="26"/>
      <c r="H70" s="26"/>
      <c r="I70" s="26"/>
    </row>
    <row r="71" spans="1:9" s="4" customFormat="1" ht="10" x14ac:dyDescent="0.2">
      <c r="A71" s="23">
        <v>32</v>
      </c>
      <c r="B71" s="29" t="s">
        <v>23</v>
      </c>
      <c r="C71" s="25" t="s">
        <v>6</v>
      </c>
      <c r="D71" s="26">
        <f>+'2011'!D72*1.01</f>
        <v>19.75</v>
      </c>
      <c r="E71" s="26">
        <f>+'2011'!E72*1.01</f>
        <v>20.54</v>
      </c>
      <c r="F71" s="26">
        <f>+'2011'!F72*1.01</f>
        <v>21.36</v>
      </c>
      <c r="G71" s="26">
        <f>+'2011'!G72*1.01</f>
        <v>22.22</v>
      </c>
      <c r="H71" s="26">
        <f>+'2011'!H72*1.01</f>
        <v>23.11</v>
      </c>
      <c r="I71" s="26">
        <f>+'2011'!I72*1.01</f>
        <v>24.03</v>
      </c>
    </row>
    <row r="72" spans="1:9" s="4" customFormat="1" ht="10" x14ac:dyDescent="0.2">
      <c r="A72" s="23"/>
      <c r="B72" s="29" t="s">
        <v>24</v>
      </c>
      <c r="C72" s="30"/>
      <c r="D72" s="26"/>
      <c r="E72" s="26"/>
      <c r="F72" s="26"/>
      <c r="G72" s="26"/>
      <c r="H72" s="26"/>
      <c r="I72" s="26"/>
    </row>
    <row r="73" spans="1:9" s="4" customFormat="1" ht="10" x14ac:dyDescent="0.2">
      <c r="A73" s="32"/>
      <c r="B73" s="29"/>
      <c r="C73" s="30"/>
      <c r="D73" s="26"/>
      <c r="E73" s="26"/>
      <c r="F73" s="26"/>
      <c r="G73" s="26"/>
      <c r="H73" s="26"/>
      <c r="I73" s="26"/>
    </row>
    <row r="74" spans="1:9" s="4" customFormat="1" ht="10" x14ac:dyDescent="0.2">
      <c r="A74" s="23">
        <v>33</v>
      </c>
      <c r="B74" s="35"/>
      <c r="C74" s="25" t="s">
        <v>6</v>
      </c>
      <c r="D74" s="26">
        <f>+'2011'!D75*1.01</f>
        <v>20.25</v>
      </c>
      <c r="E74" s="26">
        <f>+'2011'!E75*1.01</f>
        <v>21.06</v>
      </c>
      <c r="F74" s="26">
        <f>+'2011'!F75*1.01</f>
        <v>21.9</v>
      </c>
      <c r="G74" s="26">
        <f>+'2011'!G75*1.01</f>
        <v>22.78</v>
      </c>
      <c r="H74" s="26">
        <f>+'2011'!H75*1.01</f>
        <v>23.68</v>
      </c>
      <c r="I74" s="26">
        <f>+'2011'!I75*1.01</f>
        <v>24.63</v>
      </c>
    </row>
    <row r="75" spans="1:9" s="4" customFormat="1" ht="10" x14ac:dyDescent="0.2">
      <c r="A75" s="32"/>
      <c r="B75" s="29"/>
      <c r="C75" s="30"/>
      <c r="D75" s="26"/>
      <c r="E75" s="26"/>
      <c r="F75" s="26"/>
      <c r="G75" s="26"/>
      <c r="H75" s="26"/>
      <c r="I75" s="26"/>
    </row>
    <row r="76" spans="1:9" s="4" customFormat="1" ht="10" x14ac:dyDescent="0.2">
      <c r="A76" s="23">
        <v>34</v>
      </c>
      <c r="B76" s="35"/>
      <c r="C76" s="25" t="s">
        <v>6</v>
      </c>
      <c r="D76" s="26">
        <f>+'2011'!D77*1.01</f>
        <v>20.75</v>
      </c>
      <c r="E76" s="26">
        <f>+'2011'!E77*1.01</f>
        <v>21.57</v>
      </c>
      <c r="F76" s="26">
        <f>+'2011'!F77*1.01</f>
        <v>22.44</v>
      </c>
      <c r="G76" s="26">
        <f>+'2011'!G77*1.01</f>
        <v>23.33</v>
      </c>
      <c r="H76" s="26">
        <f>+'2011'!H77*1.01</f>
        <v>24.27</v>
      </c>
      <c r="I76" s="26">
        <f>+'2011'!I77*1.01</f>
        <v>25.24</v>
      </c>
    </row>
    <row r="77" spans="1:9" s="4" customFormat="1" ht="10" x14ac:dyDescent="0.2">
      <c r="A77" s="23"/>
      <c r="B77" s="24"/>
      <c r="C77" s="25"/>
      <c r="D77" s="26"/>
      <c r="E77" s="26"/>
      <c r="F77" s="26"/>
      <c r="G77" s="26"/>
      <c r="H77" s="26"/>
      <c r="I77" s="26"/>
    </row>
    <row r="78" spans="1:9" s="4" customFormat="1" ht="10" x14ac:dyDescent="0.2">
      <c r="A78" s="23">
        <v>35</v>
      </c>
      <c r="B78" s="24" t="s">
        <v>25</v>
      </c>
      <c r="C78" s="25" t="s">
        <v>6</v>
      </c>
      <c r="D78" s="26">
        <f>+'2011'!D79*1.01</f>
        <v>21.26</v>
      </c>
      <c r="E78" s="26">
        <f>+'2011'!E79*1.01</f>
        <v>22.11</v>
      </c>
      <c r="F78" s="26">
        <f>+'2011'!F79*1.01</f>
        <v>22.99</v>
      </c>
      <c r="G78" s="26">
        <f>+'2011'!G79*1.01</f>
        <v>23.91</v>
      </c>
      <c r="H78" s="26">
        <f>+'2011'!H79*1.01</f>
        <v>24.87</v>
      </c>
      <c r="I78" s="26">
        <f>+'2011'!I79*1.01</f>
        <v>25.87</v>
      </c>
    </row>
    <row r="79" spans="1:9" s="4" customFormat="1" ht="10" x14ac:dyDescent="0.2">
      <c r="A79" s="23"/>
      <c r="B79" s="24" t="s">
        <v>26</v>
      </c>
      <c r="C79" s="30"/>
      <c r="D79" s="26"/>
      <c r="E79" s="26"/>
      <c r="F79" s="26"/>
      <c r="G79" s="26"/>
      <c r="H79" s="26"/>
      <c r="I79" s="26"/>
    </row>
    <row r="80" spans="1:9" s="4" customFormat="1" ht="10" x14ac:dyDescent="0.2">
      <c r="A80" s="32"/>
      <c r="B80" s="24" t="s">
        <v>27</v>
      </c>
      <c r="C80" s="30"/>
      <c r="D80" s="26"/>
      <c r="E80" s="26"/>
      <c r="F80" s="26"/>
      <c r="G80" s="26"/>
      <c r="H80" s="26"/>
      <c r="I80" s="26"/>
    </row>
    <row r="81" spans="1:9" s="4" customFormat="1" ht="10" x14ac:dyDescent="0.2">
      <c r="A81" s="32"/>
      <c r="B81" s="24" t="s">
        <v>58</v>
      </c>
      <c r="C81" s="30"/>
      <c r="D81" s="26"/>
      <c r="E81" s="26"/>
      <c r="F81" s="26"/>
      <c r="G81" s="26"/>
      <c r="H81" s="26"/>
      <c r="I81" s="26"/>
    </row>
    <row r="82" spans="1:9" s="4" customFormat="1" ht="10" x14ac:dyDescent="0.2">
      <c r="A82" s="23">
        <v>36</v>
      </c>
      <c r="B82" s="24"/>
      <c r="C82" s="25" t="s">
        <v>6</v>
      </c>
      <c r="D82" s="26">
        <f>+'2011'!D83*1.01</f>
        <v>21.81</v>
      </c>
      <c r="E82" s="26">
        <f>+'2011'!E83*1.01</f>
        <v>22.68</v>
      </c>
      <c r="F82" s="26">
        <f>+'2011'!F83*1.01</f>
        <v>23.58</v>
      </c>
      <c r="G82" s="26">
        <f>+'2011'!G83*1.01</f>
        <v>24.53</v>
      </c>
      <c r="H82" s="26">
        <f>+'2011'!H83*1.01</f>
        <v>25.51</v>
      </c>
      <c r="I82" s="26">
        <f>+'2011'!I83*1.01</f>
        <v>26.53</v>
      </c>
    </row>
    <row r="83" spans="1:9" s="4" customFormat="1" ht="10" x14ac:dyDescent="0.2">
      <c r="A83" s="32"/>
      <c r="B83" s="29"/>
      <c r="C83" s="30"/>
      <c r="D83" s="26"/>
      <c r="E83" s="26"/>
      <c r="F83" s="26"/>
      <c r="G83" s="26"/>
      <c r="H83" s="26"/>
      <c r="I83" s="26"/>
    </row>
    <row r="84" spans="1:9" s="4" customFormat="1" ht="10" x14ac:dyDescent="0.2">
      <c r="A84" s="23">
        <v>37</v>
      </c>
      <c r="B84" s="29" t="s">
        <v>28</v>
      </c>
      <c r="C84" s="25" t="s">
        <v>6</v>
      </c>
      <c r="D84" s="26">
        <f>+'2011'!D85*1.01</f>
        <v>22.33</v>
      </c>
      <c r="E84" s="26">
        <f>+'2011'!E85*1.01</f>
        <v>23.23</v>
      </c>
      <c r="F84" s="26">
        <f>+'2011'!F85*1.01</f>
        <v>24.16</v>
      </c>
      <c r="G84" s="26">
        <f>+'2011'!G85*1.01</f>
        <v>25.12</v>
      </c>
      <c r="H84" s="26">
        <f>+'2011'!H85*1.01</f>
        <v>26.13</v>
      </c>
      <c r="I84" s="26">
        <f>+'2011'!I85*1.01</f>
        <v>27.17</v>
      </c>
    </row>
    <row r="85" spans="1:9" s="4" customFormat="1" ht="10" x14ac:dyDescent="0.2">
      <c r="A85" s="32"/>
      <c r="B85" s="24" t="s">
        <v>29</v>
      </c>
      <c r="C85" s="30"/>
      <c r="D85" s="26"/>
      <c r="E85" s="26"/>
      <c r="F85" s="26"/>
      <c r="G85" s="26"/>
      <c r="H85" s="26"/>
      <c r="I85" s="26"/>
    </row>
    <row r="86" spans="1:9" s="4" customFormat="1" ht="10" x14ac:dyDescent="0.2">
      <c r="A86" s="32"/>
      <c r="B86" s="29" t="s">
        <v>30</v>
      </c>
      <c r="C86" s="30"/>
      <c r="D86" s="26"/>
      <c r="E86" s="26"/>
      <c r="F86" s="26"/>
      <c r="G86" s="26"/>
      <c r="H86" s="26"/>
      <c r="I86" s="26"/>
    </row>
    <row r="87" spans="1:9" s="4" customFormat="1" ht="10" x14ac:dyDescent="0.2">
      <c r="A87" s="32"/>
      <c r="B87" s="34" t="s">
        <v>31</v>
      </c>
      <c r="C87" s="30"/>
      <c r="D87" s="26"/>
      <c r="E87" s="26"/>
      <c r="F87" s="26"/>
      <c r="G87" s="26"/>
      <c r="H87" s="26"/>
      <c r="I87" s="26"/>
    </row>
    <row r="88" spans="1:9" s="4" customFormat="1" ht="10" x14ac:dyDescent="0.2">
      <c r="A88" s="32"/>
      <c r="B88" s="29" t="s">
        <v>32</v>
      </c>
      <c r="C88" s="30"/>
      <c r="D88" s="26"/>
      <c r="E88" s="26"/>
      <c r="F88" s="26"/>
      <c r="G88" s="26"/>
      <c r="H88" s="26"/>
      <c r="I88" s="26"/>
    </row>
    <row r="89" spans="1:9" s="4" customFormat="1" ht="10" x14ac:dyDescent="0.2">
      <c r="A89" s="32"/>
      <c r="B89" s="29" t="s">
        <v>33</v>
      </c>
      <c r="C89" s="30"/>
      <c r="D89" s="26"/>
      <c r="E89" s="26"/>
      <c r="F89" s="26"/>
      <c r="G89" s="26"/>
      <c r="H89" s="26"/>
      <c r="I89" s="26"/>
    </row>
    <row r="90" spans="1:9" s="4" customFormat="1" ht="10" x14ac:dyDescent="0.2">
      <c r="A90" s="32"/>
      <c r="B90" s="29" t="s">
        <v>59</v>
      </c>
      <c r="C90" s="30"/>
      <c r="D90" s="26"/>
      <c r="E90" s="26"/>
      <c r="F90" s="26"/>
      <c r="G90" s="26"/>
      <c r="H90" s="26"/>
      <c r="I90" s="26"/>
    </row>
    <row r="91" spans="1:9" s="4" customFormat="1" ht="10" x14ac:dyDescent="0.2">
      <c r="A91" s="32"/>
      <c r="B91" s="29"/>
      <c r="C91" s="30"/>
      <c r="D91" s="26"/>
      <c r="E91" s="26"/>
      <c r="F91" s="26"/>
      <c r="G91" s="26"/>
      <c r="H91" s="26"/>
      <c r="I91" s="26"/>
    </row>
    <row r="92" spans="1:9" s="4" customFormat="1" ht="10" x14ac:dyDescent="0.2">
      <c r="A92" s="23">
        <v>38</v>
      </c>
      <c r="B92" s="24" t="s">
        <v>34</v>
      </c>
      <c r="C92" s="25" t="s">
        <v>6</v>
      </c>
      <c r="D92" s="26">
        <f>+'2011'!D92*1.01</f>
        <v>22.89</v>
      </c>
      <c r="E92" s="26">
        <f>+'2011'!E92*1.01</f>
        <v>23.8</v>
      </c>
      <c r="F92" s="26">
        <f>+'2011'!F92*1.01</f>
        <v>24.76</v>
      </c>
      <c r="G92" s="26">
        <f>+'2011'!G92*1.01</f>
        <v>25.74</v>
      </c>
      <c r="H92" s="26">
        <f>+'2011'!H92*1.01</f>
        <v>26.78</v>
      </c>
      <c r="I92" s="26">
        <f>+'2011'!I92*1.01</f>
        <v>27.85</v>
      </c>
    </row>
    <row r="93" spans="1:9" s="4" customFormat="1" ht="10" x14ac:dyDescent="0.2">
      <c r="A93" s="23"/>
      <c r="B93" s="29"/>
      <c r="C93" s="25"/>
      <c r="D93" s="26"/>
      <c r="E93" s="26"/>
      <c r="F93" s="26"/>
      <c r="G93" s="26"/>
      <c r="H93" s="26"/>
      <c r="I93" s="26"/>
    </row>
    <row r="94" spans="1:9" s="4" customFormat="1" ht="10" x14ac:dyDescent="0.2">
      <c r="A94" s="23">
        <v>39</v>
      </c>
      <c r="B94" s="24" t="s">
        <v>35</v>
      </c>
      <c r="C94" s="25" t="s">
        <v>6</v>
      </c>
      <c r="D94" s="26">
        <f>+'2011'!D94*1.01</f>
        <v>23.46</v>
      </c>
      <c r="E94" s="26">
        <f>+'2011'!E94*1.01</f>
        <v>24.4</v>
      </c>
      <c r="F94" s="26">
        <f>+'2011'!F94*1.01</f>
        <v>25.38</v>
      </c>
      <c r="G94" s="26">
        <f>+'2011'!G94*1.01</f>
        <v>26.39</v>
      </c>
      <c r="H94" s="26">
        <f>+'2011'!H94*1.01</f>
        <v>27.45</v>
      </c>
      <c r="I94" s="26">
        <f>+'2011'!I94*1.01</f>
        <v>28.54</v>
      </c>
    </row>
    <row r="95" spans="1:9" s="4" customFormat="1" ht="10" x14ac:dyDescent="0.2">
      <c r="A95" s="32"/>
      <c r="B95" s="29" t="s">
        <v>36</v>
      </c>
      <c r="C95" s="30"/>
      <c r="D95" s="26"/>
      <c r="E95" s="26"/>
      <c r="F95" s="26"/>
      <c r="G95" s="26"/>
      <c r="H95" s="26"/>
      <c r="I95" s="26"/>
    </row>
    <row r="96" spans="1:9" s="4" customFormat="1" ht="10" x14ac:dyDescent="0.2">
      <c r="A96" s="32"/>
      <c r="B96" s="24" t="s">
        <v>37</v>
      </c>
      <c r="C96" s="30"/>
      <c r="D96" s="26"/>
      <c r="E96" s="26"/>
      <c r="F96" s="26"/>
      <c r="G96" s="26"/>
      <c r="H96" s="26"/>
      <c r="I96" s="26"/>
    </row>
    <row r="97" spans="1:9" s="4" customFormat="1" ht="10" x14ac:dyDescent="0.2">
      <c r="A97" s="32"/>
      <c r="B97" s="24" t="s">
        <v>38</v>
      </c>
      <c r="C97" s="30"/>
      <c r="D97" s="26"/>
      <c r="E97" s="26"/>
      <c r="F97" s="26"/>
      <c r="G97" s="26"/>
      <c r="H97" s="26"/>
      <c r="I97" s="26"/>
    </row>
    <row r="98" spans="1:9" s="4" customFormat="1" ht="10" x14ac:dyDescent="0.2">
      <c r="A98" s="32"/>
      <c r="B98" s="29" t="s">
        <v>39</v>
      </c>
      <c r="C98" s="30"/>
      <c r="D98" s="26"/>
      <c r="E98" s="26"/>
      <c r="F98" s="26"/>
      <c r="G98" s="26"/>
      <c r="H98" s="26"/>
      <c r="I98" s="26"/>
    </row>
    <row r="99" spans="1:9" s="4" customFormat="1" ht="10" x14ac:dyDescent="0.2">
      <c r="A99" s="32"/>
      <c r="B99" s="29" t="s">
        <v>40</v>
      </c>
      <c r="C99" s="30"/>
      <c r="D99" s="26"/>
      <c r="E99" s="26"/>
      <c r="F99" s="26"/>
      <c r="G99" s="26"/>
      <c r="H99" s="26"/>
      <c r="I99" s="26"/>
    </row>
    <row r="100" spans="1:9" s="4" customFormat="1" ht="10" x14ac:dyDescent="0.2">
      <c r="A100" s="32"/>
      <c r="B100" s="29" t="s">
        <v>41</v>
      </c>
      <c r="C100" s="30"/>
      <c r="D100" s="26"/>
      <c r="E100" s="26"/>
      <c r="F100" s="26"/>
      <c r="G100" s="26"/>
      <c r="H100" s="26"/>
      <c r="I100" s="26"/>
    </row>
    <row r="101" spans="1:9" s="4" customFormat="1" ht="10" x14ac:dyDescent="0.2">
      <c r="A101" s="32"/>
      <c r="B101" s="56" t="s">
        <v>63</v>
      </c>
      <c r="C101" s="30"/>
      <c r="D101" s="26"/>
      <c r="E101" s="26"/>
      <c r="F101" s="26"/>
      <c r="G101" s="26"/>
      <c r="H101" s="26"/>
      <c r="I101" s="26"/>
    </row>
    <row r="102" spans="1:9" s="4" customFormat="1" ht="10" x14ac:dyDescent="0.2">
      <c r="A102" s="32"/>
      <c r="B102" s="29"/>
      <c r="C102" s="30"/>
      <c r="D102" s="26"/>
      <c r="E102" s="26"/>
      <c r="F102" s="26"/>
      <c r="G102" s="26"/>
      <c r="H102" s="26"/>
      <c r="I102" s="26"/>
    </row>
    <row r="103" spans="1:9" s="4" customFormat="1" ht="10" x14ac:dyDescent="0.2">
      <c r="A103" s="23">
        <v>40</v>
      </c>
      <c r="B103" s="29" t="s">
        <v>42</v>
      </c>
      <c r="C103" s="25" t="s">
        <v>6</v>
      </c>
      <c r="D103" s="26">
        <f>+'2011'!D102*1.01</f>
        <v>24.06</v>
      </c>
      <c r="E103" s="26">
        <f>+'2011'!E102*1.01</f>
        <v>25.02</v>
      </c>
      <c r="F103" s="26">
        <f>+'2011'!F102*1.01</f>
        <v>26.02</v>
      </c>
      <c r="G103" s="26">
        <f>+'2011'!G102*1.01</f>
        <v>27.06</v>
      </c>
      <c r="H103" s="26">
        <f>+'2011'!H102*1.01</f>
        <v>28.14</v>
      </c>
      <c r="I103" s="26">
        <f>+'2011'!I102*1.01</f>
        <v>29.27</v>
      </c>
    </row>
    <row r="104" spans="1:9" s="4" customFormat="1" ht="10" x14ac:dyDescent="0.2">
      <c r="A104" s="23"/>
      <c r="B104" s="29"/>
      <c r="C104" s="30"/>
      <c r="D104" s="26"/>
      <c r="E104" s="26"/>
      <c r="F104" s="26"/>
      <c r="G104" s="26"/>
      <c r="H104" s="26"/>
      <c r="I104" s="26"/>
    </row>
    <row r="105" spans="1:9" s="4" customFormat="1" ht="10" x14ac:dyDescent="0.2">
      <c r="A105" s="23">
        <v>41</v>
      </c>
      <c r="B105" s="29" t="s">
        <v>43</v>
      </c>
      <c r="C105" s="25" t="s">
        <v>6</v>
      </c>
      <c r="D105" s="26">
        <f>+'2011'!D104*1.01</f>
        <v>24.66</v>
      </c>
      <c r="E105" s="26">
        <f>+'2011'!E104*1.01</f>
        <v>25.64</v>
      </c>
      <c r="F105" s="26">
        <f>+'2011'!F104*1.01</f>
        <v>26.67</v>
      </c>
      <c r="G105" s="26">
        <f>+'2011'!G104*1.01</f>
        <v>27.74</v>
      </c>
      <c r="H105" s="26">
        <f>+'2011'!H104*1.01</f>
        <v>28.85</v>
      </c>
      <c r="I105" s="26">
        <f>+'2011'!I104*1.01</f>
        <v>30.01</v>
      </c>
    </row>
    <row r="106" spans="1:9" s="4" customFormat="1" ht="10" x14ac:dyDescent="0.2">
      <c r="A106" s="23"/>
      <c r="B106" s="56" t="s">
        <v>64</v>
      </c>
      <c r="C106" s="25"/>
      <c r="D106" s="26"/>
      <c r="E106" s="26"/>
      <c r="F106" s="26"/>
      <c r="G106" s="26"/>
      <c r="H106" s="26"/>
      <c r="I106" s="26"/>
    </row>
    <row r="107" spans="1:9" s="4" customFormat="1" ht="10" x14ac:dyDescent="0.2">
      <c r="A107" s="23"/>
      <c r="B107" s="29"/>
      <c r="C107" s="30"/>
      <c r="D107" s="26"/>
      <c r="E107" s="26"/>
      <c r="F107" s="26"/>
      <c r="G107" s="26"/>
      <c r="H107" s="26"/>
      <c r="I107" s="26"/>
    </row>
    <row r="108" spans="1:9" s="4" customFormat="1" ht="10" x14ac:dyDescent="0.2">
      <c r="A108" s="23">
        <v>42</v>
      </c>
      <c r="B108" s="29" t="s">
        <v>44</v>
      </c>
      <c r="C108" s="25" t="s">
        <v>6</v>
      </c>
      <c r="D108" s="26">
        <f>+'2011'!D106*1.01</f>
        <v>25.28</v>
      </c>
      <c r="E108" s="26">
        <f>+'2011'!E106*1.01</f>
        <v>26.29</v>
      </c>
      <c r="F108" s="26">
        <f>+'2011'!F106*1.01</f>
        <v>27.34</v>
      </c>
      <c r="G108" s="26">
        <f>+'2011'!G106*1.01</f>
        <v>28.43</v>
      </c>
      <c r="H108" s="26">
        <f>+'2011'!H106*1.01</f>
        <v>29.57</v>
      </c>
      <c r="I108" s="26">
        <f>+'2011'!I106*1.01</f>
        <v>30.75</v>
      </c>
    </row>
    <row r="109" spans="1:9" s="4" customFormat="1" ht="10" x14ac:dyDescent="0.2">
      <c r="A109" s="23"/>
      <c r="B109" s="29" t="s">
        <v>45</v>
      </c>
      <c r="C109" s="30"/>
      <c r="D109" s="26"/>
      <c r="E109" s="26"/>
      <c r="F109" s="26"/>
      <c r="G109" s="26"/>
      <c r="H109" s="26"/>
      <c r="I109" s="26"/>
    </row>
    <row r="110" spans="1:9" s="4" customFormat="1" ht="10" x14ac:dyDescent="0.2">
      <c r="A110" s="23"/>
      <c r="B110" s="24" t="s">
        <v>46</v>
      </c>
      <c r="C110" s="30"/>
      <c r="D110" s="26"/>
      <c r="E110" s="26"/>
      <c r="F110" s="26"/>
      <c r="G110" s="26"/>
      <c r="H110" s="26"/>
      <c r="I110" s="26"/>
    </row>
    <row r="111" spans="1:9" s="4" customFormat="1" ht="10" x14ac:dyDescent="0.2">
      <c r="A111" s="23"/>
      <c r="B111" s="24"/>
      <c r="C111" s="30"/>
      <c r="D111" s="26"/>
      <c r="E111" s="26"/>
      <c r="F111" s="26"/>
      <c r="G111" s="26"/>
      <c r="H111" s="26"/>
      <c r="I111" s="26"/>
    </row>
    <row r="112" spans="1:9" s="4" customFormat="1" ht="10" x14ac:dyDescent="0.2">
      <c r="A112" s="23">
        <v>43</v>
      </c>
      <c r="B112" s="29" t="s">
        <v>47</v>
      </c>
      <c r="C112" s="25" t="s">
        <v>6</v>
      </c>
      <c r="D112" s="26">
        <f>+'2011'!D110*1.01</f>
        <v>25.92</v>
      </c>
      <c r="E112" s="26">
        <f>+'2011'!E110*1.01</f>
        <v>26.95</v>
      </c>
      <c r="F112" s="26">
        <f>+'2011'!F110*1.01</f>
        <v>28.03</v>
      </c>
      <c r="G112" s="26">
        <f>+'2011'!G110*1.01</f>
        <v>29.15</v>
      </c>
      <c r="H112" s="26">
        <f>+'2011'!H110*1.01</f>
        <v>30.31</v>
      </c>
      <c r="I112" s="26">
        <f>+'2011'!I110*1.01</f>
        <v>31.52</v>
      </c>
    </row>
    <row r="113" spans="1:9" s="4" customFormat="1" ht="10" x14ac:dyDescent="0.2">
      <c r="A113" s="32"/>
      <c r="B113" s="29" t="s">
        <v>48</v>
      </c>
      <c r="C113" s="30"/>
      <c r="D113" s="26"/>
      <c r="E113" s="26"/>
      <c r="F113" s="26"/>
      <c r="G113" s="26"/>
      <c r="H113" s="26"/>
      <c r="I113" s="26"/>
    </row>
    <row r="114" spans="1:9" s="4" customFormat="1" ht="10" x14ac:dyDescent="0.2">
      <c r="A114" s="32"/>
      <c r="B114" s="24" t="s">
        <v>49</v>
      </c>
      <c r="C114" s="30"/>
      <c r="D114" s="26"/>
      <c r="E114" s="26"/>
      <c r="F114" s="26"/>
      <c r="G114" s="26"/>
      <c r="H114" s="26"/>
      <c r="I114" s="26"/>
    </row>
    <row r="115" spans="1:9" s="4" customFormat="1" ht="10" x14ac:dyDescent="0.2">
      <c r="A115" s="23"/>
      <c r="B115" s="29"/>
      <c r="C115" s="30"/>
      <c r="D115" s="26"/>
      <c r="E115" s="26"/>
      <c r="F115" s="26"/>
      <c r="G115" s="26"/>
      <c r="H115" s="26"/>
      <c r="I115" s="26"/>
    </row>
    <row r="116" spans="1:9" s="4" customFormat="1" ht="10" x14ac:dyDescent="0.2">
      <c r="A116" s="23">
        <v>44</v>
      </c>
      <c r="B116" s="24" t="s">
        <v>50</v>
      </c>
      <c r="C116" s="25" t="s">
        <v>6</v>
      </c>
      <c r="D116" s="26">
        <f>+'2011'!D114*1.01</f>
        <v>26.55</v>
      </c>
      <c r="E116" s="26">
        <f>+'2011'!E114*1.01</f>
        <v>27.62</v>
      </c>
      <c r="F116" s="26">
        <f>+'2011'!F114*1.01</f>
        <v>28.72</v>
      </c>
      <c r="G116" s="26">
        <f>+'2011'!G114*1.01</f>
        <v>29.88</v>
      </c>
      <c r="H116" s="26">
        <f>+'2011'!H114*1.01</f>
        <v>31.07</v>
      </c>
      <c r="I116" s="26">
        <f>+'2011'!I114*1.01</f>
        <v>32.31</v>
      </c>
    </row>
    <row r="117" spans="1:9" s="4" customFormat="1" ht="10" x14ac:dyDescent="0.2">
      <c r="A117" s="23"/>
      <c r="B117" s="24" t="s">
        <v>60</v>
      </c>
      <c r="C117" s="25"/>
      <c r="D117" s="26"/>
      <c r="E117" s="26"/>
      <c r="F117" s="26"/>
      <c r="G117" s="26"/>
      <c r="H117" s="26"/>
      <c r="I117" s="26"/>
    </row>
    <row r="118" spans="1:9" s="4" customFormat="1" ht="10" x14ac:dyDescent="0.2">
      <c r="A118" s="23"/>
      <c r="B118" s="56" t="s">
        <v>65</v>
      </c>
      <c r="C118" s="25"/>
      <c r="D118" s="26"/>
      <c r="E118" s="26"/>
      <c r="F118" s="26"/>
      <c r="G118" s="26"/>
      <c r="H118" s="26"/>
      <c r="I118" s="26"/>
    </row>
    <row r="119" spans="1:9" s="4" customFormat="1" ht="10" x14ac:dyDescent="0.2">
      <c r="A119" s="23">
        <v>45</v>
      </c>
      <c r="B119" s="29"/>
      <c r="C119" s="25" t="s">
        <v>6</v>
      </c>
      <c r="D119" s="26">
        <f>+'2011'!D116*1.01</f>
        <v>27.22</v>
      </c>
      <c r="E119" s="26">
        <f>+'2011'!E116*1.01</f>
        <v>28.31</v>
      </c>
      <c r="F119" s="26">
        <f>+'2011'!F116*1.01</f>
        <v>29.44</v>
      </c>
      <c r="G119" s="26">
        <f>+'2011'!G116*1.01</f>
        <v>30.62</v>
      </c>
      <c r="H119" s="26">
        <f>+'2011'!H116*1.01</f>
        <v>31.85</v>
      </c>
      <c r="I119" s="26">
        <f>+'2011'!I116*1.01</f>
        <v>33.119999999999997</v>
      </c>
    </row>
    <row r="120" spans="1:9" s="4" customFormat="1" ht="10" x14ac:dyDescent="0.2">
      <c r="A120" s="23"/>
      <c r="B120" s="35"/>
      <c r="C120" s="25"/>
      <c r="D120" s="26"/>
      <c r="E120" s="26"/>
      <c r="F120" s="26"/>
      <c r="G120" s="26"/>
      <c r="H120" s="26"/>
      <c r="I120" s="26"/>
    </row>
    <row r="121" spans="1:9" s="4" customFormat="1" ht="10" x14ac:dyDescent="0.2">
      <c r="A121" s="23">
        <v>46</v>
      </c>
      <c r="B121" s="24" t="s">
        <v>51</v>
      </c>
      <c r="C121" s="25" t="s">
        <v>6</v>
      </c>
      <c r="D121" s="26">
        <f>+'2011'!D118*1.01</f>
        <v>27.89</v>
      </c>
      <c r="E121" s="26">
        <f>+'2011'!E118*1.01</f>
        <v>29.01</v>
      </c>
      <c r="F121" s="26">
        <f>+'2011'!F118*1.01</f>
        <v>30.17</v>
      </c>
      <c r="G121" s="26">
        <f>+'2011'!G118*1.01</f>
        <v>31.37</v>
      </c>
      <c r="H121" s="26">
        <f>+'2011'!H118*1.01</f>
        <v>32.619999999999997</v>
      </c>
      <c r="I121" s="26">
        <f>+'2011'!I118*1.01</f>
        <v>33.94</v>
      </c>
    </row>
    <row r="122" spans="1:9" s="4" customFormat="1" ht="10" x14ac:dyDescent="0.2">
      <c r="A122" s="23"/>
      <c r="B122" s="24" t="s">
        <v>52</v>
      </c>
      <c r="C122" s="30"/>
      <c r="D122" s="26"/>
      <c r="E122" s="26"/>
      <c r="F122" s="26"/>
      <c r="G122" s="26"/>
      <c r="H122" s="26"/>
      <c r="I122" s="26"/>
    </row>
    <row r="123" spans="1:9" s="4" customFormat="1" ht="10" x14ac:dyDescent="0.2">
      <c r="A123" s="23"/>
      <c r="B123" s="25" t="s">
        <v>53</v>
      </c>
      <c r="C123" s="30"/>
      <c r="D123" s="26"/>
      <c r="E123" s="26"/>
      <c r="F123" s="26"/>
      <c r="G123" s="26"/>
      <c r="H123" s="26"/>
      <c r="I123" s="26"/>
    </row>
    <row r="124" spans="1:9" s="4" customFormat="1" ht="10" x14ac:dyDescent="0.2">
      <c r="A124" s="23"/>
      <c r="B124" s="25"/>
      <c r="C124" s="30"/>
      <c r="D124" s="26"/>
      <c r="E124" s="26"/>
      <c r="F124" s="26"/>
      <c r="G124" s="26"/>
      <c r="H124" s="26"/>
      <c r="I124" s="26"/>
    </row>
    <row r="125" spans="1:9" s="4" customFormat="1" ht="10" x14ac:dyDescent="0.2">
      <c r="A125" s="23">
        <v>47</v>
      </c>
      <c r="B125" s="52" t="s">
        <v>54</v>
      </c>
      <c r="C125" s="24" t="s">
        <v>6</v>
      </c>
      <c r="D125" s="26">
        <f>+'2011'!D122*1.01</f>
        <v>28.61</v>
      </c>
      <c r="E125" s="26">
        <f>+'2011'!E122*1.01</f>
        <v>29.76</v>
      </c>
      <c r="F125" s="26">
        <f>+'2011'!F122*1.01</f>
        <v>30.95</v>
      </c>
      <c r="G125" s="26">
        <f>+'2011'!G122*1.01</f>
        <v>32.19</v>
      </c>
      <c r="H125" s="26">
        <f>+'2011'!H122*1.01</f>
        <v>33.479999999999997</v>
      </c>
      <c r="I125" s="26">
        <f>+'2011'!I122*1.01</f>
        <v>34.81</v>
      </c>
    </row>
    <row r="126" spans="1:9" s="4" customFormat="1" ht="10" x14ac:dyDescent="0.2">
      <c r="A126" s="32"/>
      <c r="B126" s="30"/>
      <c r="C126" s="29"/>
      <c r="D126" s="26"/>
      <c r="E126" s="26"/>
      <c r="F126" s="26"/>
      <c r="G126" s="26"/>
      <c r="H126" s="26"/>
      <c r="I126" s="26"/>
    </row>
    <row r="127" spans="1:9" s="4" customFormat="1" ht="10" x14ac:dyDescent="0.2">
      <c r="A127" s="23">
        <v>48</v>
      </c>
      <c r="B127" s="25" t="s">
        <v>55</v>
      </c>
      <c r="C127" s="24" t="s">
        <v>6</v>
      </c>
      <c r="D127" s="26">
        <f>+'2011'!D124*1.01</f>
        <v>29.32</v>
      </c>
      <c r="E127" s="26">
        <f>+'2011'!E124*1.01</f>
        <v>30.49</v>
      </c>
      <c r="F127" s="26">
        <f>+'2011'!F124*1.01</f>
        <v>31.7</v>
      </c>
      <c r="G127" s="26">
        <f>+'2011'!G124*1.01</f>
        <v>32.979999999999997</v>
      </c>
      <c r="H127" s="26">
        <f>+'2011'!H124*1.01</f>
        <v>34.299999999999997</v>
      </c>
      <c r="I127" s="26">
        <f>+'2011'!I124*1.01</f>
        <v>35.659999999999997</v>
      </c>
    </row>
    <row r="128" spans="1:9" s="4" customFormat="1" ht="10" x14ac:dyDescent="0.2">
      <c r="A128" s="23"/>
      <c r="B128" s="25" t="s">
        <v>56</v>
      </c>
      <c r="C128" s="24"/>
      <c r="D128" s="26"/>
      <c r="E128" s="26"/>
      <c r="F128" s="26"/>
      <c r="G128" s="26"/>
      <c r="H128" s="26"/>
      <c r="I128" s="26"/>
    </row>
    <row r="129" spans="1:9" s="4" customFormat="1" ht="10" x14ac:dyDescent="0.2">
      <c r="A129" s="23"/>
      <c r="B129" s="25"/>
      <c r="C129" s="24"/>
      <c r="D129" s="26"/>
      <c r="E129" s="26"/>
      <c r="F129" s="26"/>
      <c r="G129" s="26"/>
      <c r="H129" s="26"/>
      <c r="I129" s="26"/>
    </row>
    <row r="130" spans="1:9" s="4" customFormat="1" ht="10" x14ac:dyDescent="0.2">
      <c r="A130" s="23">
        <v>49</v>
      </c>
      <c r="B130" s="30" t="s">
        <v>61</v>
      </c>
      <c r="C130" s="24" t="s">
        <v>6</v>
      </c>
      <c r="D130" s="26">
        <f>+'2011'!D127*1.01</f>
        <v>30.06</v>
      </c>
      <c r="E130" s="26">
        <f>+'2011'!E127*1.01</f>
        <v>31.26</v>
      </c>
      <c r="F130" s="26">
        <f>+'2011'!F127*1.01</f>
        <v>32.51</v>
      </c>
      <c r="G130" s="26">
        <f>+'2011'!G127*1.01</f>
        <v>33.799999999999997</v>
      </c>
      <c r="H130" s="26">
        <f>+'2011'!H127*1.01</f>
        <v>35.159999999999997</v>
      </c>
      <c r="I130" s="26">
        <f>+'2011'!I127*1.01</f>
        <v>36.56</v>
      </c>
    </row>
    <row r="131" spans="1:9" s="4" customFormat="1" ht="10" x14ac:dyDescent="0.2">
      <c r="A131" s="23"/>
      <c r="B131" s="30"/>
      <c r="C131" s="29"/>
      <c r="D131" s="26"/>
      <c r="E131" s="26"/>
      <c r="F131" s="26"/>
      <c r="G131" s="26"/>
      <c r="H131" s="26"/>
      <c r="I131" s="26"/>
    </row>
    <row r="132" spans="1:9" s="4" customFormat="1" ht="10.5" thickBot="1" x14ac:dyDescent="0.25">
      <c r="A132" s="36">
        <v>50</v>
      </c>
      <c r="B132" s="55"/>
      <c r="C132" s="49" t="s">
        <v>6</v>
      </c>
      <c r="D132" s="37">
        <f>+'2011'!D129*1.01</f>
        <v>30.79</v>
      </c>
      <c r="E132" s="37">
        <f>+'2011'!E129*1.01</f>
        <v>32.03</v>
      </c>
      <c r="F132" s="37">
        <f>+'2011'!F129*1.01</f>
        <v>33.31</v>
      </c>
      <c r="G132" s="37">
        <f>+'2011'!G129*1.01</f>
        <v>34.64</v>
      </c>
      <c r="H132" s="37">
        <f>+'2011'!H129*1.01</f>
        <v>36.03</v>
      </c>
      <c r="I132" s="37">
        <f>+'2011'!I129*1.01</f>
        <v>37.47</v>
      </c>
    </row>
    <row r="133" spans="1:9" s="4" customFormat="1" ht="10" x14ac:dyDescent="0.2">
      <c r="A133" s="32"/>
      <c r="B133" s="30"/>
      <c r="C133" s="29"/>
      <c r="D133" s="26"/>
      <c r="E133" s="26"/>
      <c r="F133" s="26"/>
      <c r="G133" s="26"/>
      <c r="H133" s="26"/>
      <c r="I133" s="26"/>
    </row>
    <row r="134" spans="1:9" s="4" customFormat="1" ht="10" x14ac:dyDescent="0.2">
      <c r="A134" s="23">
        <v>51</v>
      </c>
      <c r="B134" s="25"/>
      <c r="C134" s="24" t="s">
        <v>6</v>
      </c>
      <c r="D134" s="26">
        <f>+'2011'!D131*1.01</f>
        <v>31.56</v>
      </c>
      <c r="E134" s="26">
        <f>+'2011'!E131*1.01</f>
        <v>32.83</v>
      </c>
      <c r="F134" s="26">
        <f>+'2011'!F131*1.01</f>
        <v>34.14</v>
      </c>
      <c r="G134" s="26">
        <f>+'2011'!G131*1.01</f>
        <v>35.5</v>
      </c>
      <c r="H134" s="26">
        <f>+'2011'!H131*1.01</f>
        <v>36.93</v>
      </c>
      <c r="I134" s="26">
        <f>+'2011'!I131*1.01</f>
        <v>38.4</v>
      </c>
    </row>
    <row r="135" spans="1:9" s="4" customFormat="1" ht="10" x14ac:dyDescent="0.2">
      <c r="A135" s="23"/>
      <c r="B135" s="30"/>
      <c r="C135" s="29"/>
      <c r="D135" s="26"/>
      <c r="E135" s="26"/>
      <c r="F135" s="26"/>
      <c r="G135" s="26"/>
      <c r="H135" s="26"/>
      <c r="I135" s="26"/>
    </row>
    <row r="136" spans="1:9" s="4" customFormat="1" ht="10" x14ac:dyDescent="0.2">
      <c r="A136" s="23">
        <v>52</v>
      </c>
      <c r="B136" s="28" t="s">
        <v>57</v>
      </c>
      <c r="C136" s="24" t="s">
        <v>6</v>
      </c>
      <c r="D136" s="43">
        <f>+'2011'!D135*1.01</f>
        <v>32.369999999999997</v>
      </c>
      <c r="E136" s="26">
        <f>+'2011'!E135*1.01</f>
        <v>33.659999999999997</v>
      </c>
      <c r="F136" s="43">
        <f>+'2011'!F135*1.01</f>
        <v>35.01</v>
      </c>
      <c r="G136" s="26">
        <f>+'2011'!G135*1.01</f>
        <v>36.409999999999997</v>
      </c>
      <c r="H136" s="26">
        <f>+'2011'!H135*1.01</f>
        <v>37.86</v>
      </c>
      <c r="I136" s="26">
        <f>+'2011'!I135*1.01</f>
        <v>39.380000000000003</v>
      </c>
    </row>
    <row r="137" spans="1:9" s="4" customFormat="1" ht="10" x14ac:dyDescent="0.2">
      <c r="A137" s="23"/>
      <c r="B137" s="28"/>
      <c r="C137" s="29"/>
      <c r="D137" s="43"/>
      <c r="E137" s="26"/>
      <c r="F137" s="43"/>
      <c r="G137" s="26"/>
      <c r="H137" s="26"/>
      <c r="I137" s="26"/>
    </row>
    <row r="138" spans="1:9" s="4" customFormat="1" ht="10" x14ac:dyDescent="0.2">
      <c r="A138" s="23">
        <v>53</v>
      </c>
      <c r="B138" s="42"/>
      <c r="C138" s="24" t="s">
        <v>6</v>
      </c>
      <c r="D138" s="43">
        <f>+'2011'!D137*1.01</f>
        <v>33.18</v>
      </c>
      <c r="E138" s="26">
        <f>+'2011'!E137*1.01</f>
        <v>34.5</v>
      </c>
      <c r="F138" s="43">
        <f>+'2011'!F137*1.01</f>
        <v>35.89</v>
      </c>
      <c r="G138" s="26">
        <f>+'2011'!G137*1.01</f>
        <v>37.32</v>
      </c>
      <c r="H138" s="26">
        <f>+'2011'!H137*1.01</f>
        <v>38.81</v>
      </c>
      <c r="I138" s="26">
        <f>+'2011'!I137*1.01</f>
        <v>40.36</v>
      </c>
    </row>
    <row r="139" spans="1:9" s="4" customFormat="1" ht="10" x14ac:dyDescent="0.2">
      <c r="A139" s="23"/>
      <c r="B139" s="28"/>
      <c r="C139" s="29"/>
      <c r="D139" s="43"/>
      <c r="E139" s="26"/>
      <c r="F139" s="43"/>
      <c r="G139" s="26"/>
      <c r="H139" s="26"/>
      <c r="I139" s="26"/>
    </row>
    <row r="140" spans="1:9" s="4" customFormat="1" ht="10" x14ac:dyDescent="0.2">
      <c r="A140" s="23">
        <v>54</v>
      </c>
      <c r="B140" s="28"/>
      <c r="C140" s="24" t="s">
        <v>6</v>
      </c>
      <c r="D140" s="43">
        <f>+'2011'!D139*1.01</f>
        <v>34</v>
      </c>
      <c r="E140" s="26">
        <f>+'2011'!E139*1.01</f>
        <v>35.36</v>
      </c>
      <c r="F140" s="43">
        <f>+'2011'!F139*1.01</f>
        <v>36.770000000000003</v>
      </c>
      <c r="G140" s="26">
        <f>+'2011'!G139*1.01</f>
        <v>38.24</v>
      </c>
      <c r="H140" s="26">
        <f>+'2011'!H139*1.01</f>
        <v>39.770000000000003</v>
      </c>
      <c r="I140" s="26">
        <f>+'2011'!I139*1.01</f>
        <v>41.36</v>
      </c>
    </row>
    <row r="141" spans="1:9" s="52" customFormat="1" ht="10" x14ac:dyDescent="0.2">
      <c r="A141" s="23"/>
      <c r="B141" s="28"/>
      <c r="C141" s="29"/>
      <c r="D141" s="43"/>
      <c r="E141" s="26"/>
      <c r="F141" s="43"/>
      <c r="G141" s="26"/>
      <c r="H141" s="26"/>
      <c r="I141" s="26"/>
    </row>
    <row r="142" spans="1:9" s="4" customFormat="1" ht="10" x14ac:dyDescent="0.2">
      <c r="A142" s="23">
        <v>55</v>
      </c>
      <c r="B142" s="28"/>
      <c r="C142" s="24" t="s">
        <v>6</v>
      </c>
      <c r="D142" s="43">
        <f>+'2011'!D141*1.01</f>
        <v>34.85</v>
      </c>
      <c r="E142" s="26">
        <f>+'2011'!E141*1.01</f>
        <v>36.24</v>
      </c>
      <c r="F142" s="43">
        <f>+'2011'!F141*1.01</f>
        <v>37.69</v>
      </c>
      <c r="G142" s="26">
        <f>+'2011'!G141*1.01</f>
        <v>39.200000000000003</v>
      </c>
      <c r="H142" s="26">
        <f>+'2011'!H141*1.01</f>
        <v>40.76</v>
      </c>
      <c r="I142" s="26">
        <f>+'2011'!I141*1.01</f>
        <v>42.39</v>
      </c>
    </row>
    <row r="143" spans="1:9" s="4" customFormat="1" ht="10" x14ac:dyDescent="0.2">
      <c r="A143" s="23"/>
      <c r="B143" s="28"/>
      <c r="C143" s="29"/>
      <c r="D143" s="43"/>
      <c r="E143" s="26"/>
      <c r="F143" s="43"/>
      <c r="G143" s="26"/>
      <c r="H143" s="26"/>
      <c r="I143" s="26"/>
    </row>
    <row r="144" spans="1:9" s="4" customFormat="1" ht="10" x14ac:dyDescent="0.2">
      <c r="A144" s="23">
        <v>56</v>
      </c>
      <c r="B144" s="42"/>
      <c r="C144" s="24" t="s">
        <v>6</v>
      </c>
      <c r="D144" s="43">
        <f>+'2011'!D143*1.01</f>
        <v>35.729999999999997</v>
      </c>
      <c r="E144" s="26">
        <f>+'2011'!E143*1.01</f>
        <v>37.159999999999997</v>
      </c>
      <c r="F144" s="43">
        <f>+'2011'!F143*1.01</f>
        <v>38.65</v>
      </c>
      <c r="G144" s="26">
        <f>+'2011'!G143*1.01</f>
        <v>40.200000000000003</v>
      </c>
      <c r="H144" s="26">
        <f>+'2011'!H143*1.01</f>
        <v>41.8</v>
      </c>
      <c r="I144" s="26">
        <f>+'2011'!I143*1.01</f>
        <v>43.47</v>
      </c>
    </row>
    <row r="145" spans="1:9" s="4" customFormat="1" ht="10" x14ac:dyDescent="0.2">
      <c r="A145" s="32"/>
      <c r="B145" s="28"/>
      <c r="C145" s="29"/>
      <c r="D145" s="43"/>
      <c r="E145" s="26"/>
      <c r="F145" s="43"/>
      <c r="G145" s="26"/>
      <c r="H145" s="26"/>
      <c r="I145" s="26"/>
    </row>
    <row r="146" spans="1:9" s="4" customFormat="1" ht="10" x14ac:dyDescent="0.2">
      <c r="A146" s="23">
        <v>57</v>
      </c>
      <c r="B146" s="42"/>
      <c r="C146" s="24" t="s">
        <v>6</v>
      </c>
      <c r="D146" s="43">
        <f>+'2011'!D145*1.01</f>
        <v>36.619999999999997</v>
      </c>
      <c r="E146" s="26">
        <f>+'2011'!E145*1.01</f>
        <v>38.090000000000003</v>
      </c>
      <c r="F146" s="43">
        <f>+'2011'!F145*1.01</f>
        <v>39.61</v>
      </c>
      <c r="G146" s="26">
        <f>+'2011'!G145*1.01</f>
        <v>41.2</v>
      </c>
      <c r="H146" s="26">
        <f>+'2011'!H145*1.01</f>
        <v>42.84</v>
      </c>
      <c r="I146" s="26">
        <f>+'2011'!I145*1.01</f>
        <v>44.55</v>
      </c>
    </row>
    <row r="147" spans="1:9" s="4" customFormat="1" ht="10" x14ac:dyDescent="0.2">
      <c r="A147" s="32"/>
      <c r="B147" s="28"/>
      <c r="C147" s="29"/>
      <c r="D147" s="43"/>
      <c r="E147" s="26"/>
      <c r="F147" s="43"/>
      <c r="G147" s="26"/>
      <c r="H147" s="26"/>
      <c r="I147" s="26"/>
    </row>
    <row r="148" spans="1:9" s="4" customFormat="1" ht="10" x14ac:dyDescent="0.2">
      <c r="A148" s="23">
        <v>58</v>
      </c>
      <c r="B148" s="42"/>
      <c r="C148" s="24" t="s">
        <v>6</v>
      </c>
      <c r="D148" s="43">
        <f>+'2011'!D147*1.01</f>
        <v>37.53</v>
      </c>
      <c r="E148" s="26">
        <f>+'2011'!E147*1.01</f>
        <v>39.04</v>
      </c>
      <c r="F148" s="43">
        <f>+'2011'!F147*1.01</f>
        <v>40.6</v>
      </c>
      <c r="G148" s="26">
        <f>+'2011'!G147*1.01</f>
        <v>42.22</v>
      </c>
      <c r="H148" s="26">
        <f>+'2011'!H147*1.01</f>
        <v>43.91</v>
      </c>
      <c r="I148" s="26">
        <f>+'2011'!I147*1.01</f>
        <v>45.67</v>
      </c>
    </row>
    <row r="149" spans="1:9" s="4" customFormat="1" ht="10" x14ac:dyDescent="0.2">
      <c r="A149" s="32"/>
      <c r="B149" s="28"/>
      <c r="C149" s="29"/>
      <c r="D149" s="43"/>
      <c r="E149" s="26"/>
      <c r="F149" s="43"/>
      <c r="G149" s="26"/>
      <c r="H149" s="26"/>
      <c r="I149" s="26"/>
    </row>
    <row r="150" spans="1:9" s="4" customFormat="1" ht="10" x14ac:dyDescent="0.2">
      <c r="A150" s="23">
        <v>59</v>
      </c>
      <c r="B150" s="28"/>
      <c r="C150" s="24" t="s">
        <v>6</v>
      </c>
      <c r="D150" s="43">
        <f>+'2011'!D149*1.01</f>
        <v>38.479999999999997</v>
      </c>
      <c r="E150" s="26">
        <f>+'2011'!E149*1.01</f>
        <v>40.020000000000003</v>
      </c>
      <c r="F150" s="43">
        <f>+'2011'!F149*1.01</f>
        <v>41.62</v>
      </c>
      <c r="G150" s="26">
        <f>+'2011'!G149*1.01</f>
        <v>43.28</v>
      </c>
      <c r="H150" s="26">
        <f>+'2011'!H149*1.01</f>
        <v>45.02</v>
      </c>
      <c r="I150" s="26">
        <f>+'2011'!I149*1.01</f>
        <v>46.81</v>
      </c>
    </row>
    <row r="151" spans="1:9" s="4" customFormat="1" ht="10" x14ac:dyDescent="0.2">
      <c r="A151" s="32"/>
      <c r="B151" s="28"/>
      <c r="C151" s="29"/>
      <c r="D151" s="43"/>
      <c r="E151" s="26"/>
      <c r="F151" s="43"/>
      <c r="G151" s="26"/>
      <c r="H151" s="26"/>
      <c r="I151" s="26"/>
    </row>
    <row r="152" spans="1:9" s="4" customFormat="1" ht="10" x14ac:dyDescent="0.2">
      <c r="A152" s="23">
        <v>60</v>
      </c>
      <c r="B152" s="42"/>
      <c r="C152" s="24" t="s">
        <v>6</v>
      </c>
      <c r="D152" s="43">
        <f>+'2011'!D151*1.01</f>
        <v>39.43</v>
      </c>
      <c r="E152" s="26">
        <f>+'2011'!E151*1.01</f>
        <v>41.01</v>
      </c>
      <c r="F152" s="43">
        <f>+'2011'!F151*1.01</f>
        <v>42.65</v>
      </c>
      <c r="G152" s="26">
        <f>+'2011'!G151*1.01</f>
        <v>44.36</v>
      </c>
      <c r="H152" s="26">
        <f>+'2011'!H151*1.01</f>
        <v>46.13</v>
      </c>
      <c r="I152" s="26">
        <f>+'2011'!I151*1.01</f>
        <v>47.98</v>
      </c>
    </row>
    <row r="153" spans="1:9" s="4" customFormat="1" ht="10" x14ac:dyDescent="0.2">
      <c r="A153" s="23"/>
      <c r="B153" s="42"/>
      <c r="C153" s="24"/>
      <c r="D153" s="43"/>
      <c r="E153" s="26"/>
      <c r="F153" s="43"/>
      <c r="G153" s="26"/>
      <c r="H153" s="26"/>
      <c r="I153" s="26"/>
    </row>
    <row r="154" spans="1:9" s="4" customFormat="1" ht="10" x14ac:dyDescent="0.2">
      <c r="A154" s="23">
        <v>61</v>
      </c>
      <c r="B154" s="28"/>
      <c r="C154" s="24" t="s">
        <v>6</v>
      </c>
      <c r="D154" s="43">
        <f>+'2011'!D153*1.01</f>
        <v>40.43</v>
      </c>
      <c r="E154" s="26">
        <f>+'2011'!E153*1.01</f>
        <v>42.05</v>
      </c>
      <c r="F154" s="43">
        <f>+'2011'!F153*1.01</f>
        <v>43.72</v>
      </c>
      <c r="G154" s="26">
        <f>+'2011'!G153*1.01</f>
        <v>45.48</v>
      </c>
      <c r="H154" s="26">
        <f>+'2011'!H153*1.01</f>
        <v>47.3</v>
      </c>
      <c r="I154" s="26">
        <f>+'2011'!I153*1.01</f>
        <v>49.19</v>
      </c>
    </row>
    <row r="155" spans="1:9" s="4" customFormat="1" ht="10" x14ac:dyDescent="0.2">
      <c r="A155" s="32"/>
      <c r="B155" s="28"/>
      <c r="C155" s="29"/>
      <c r="D155" s="43"/>
      <c r="E155" s="26"/>
      <c r="F155" s="43"/>
      <c r="G155" s="26"/>
      <c r="H155" s="26"/>
      <c r="I155" s="26"/>
    </row>
    <row r="156" spans="1:9" s="4" customFormat="1" ht="10" x14ac:dyDescent="0.2">
      <c r="A156" s="23">
        <v>62</v>
      </c>
      <c r="B156" s="28"/>
      <c r="C156" s="24" t="s">
        <v>6</v>
      </c>
      <c r="D156" s="43">
        <f>+'2011'!D155*1.01</f>
        <v>41.44</v>
      </c>
      <c r="E156" s="26">
        <f>+'2011'!E155*1.01</f>
        <v>43.1</v>
      </c>
      <c r="F156" s="43">
        <f>+'2011'!F155*1.01</f>
        <v>44.81</v>
      </c>
      <c r="G156" s="26">
        <f>+'2011'!G155*1.01</f>
        <v>46.61</v>
      </c>
      <c r="H156" s="26">
        <f>+'2011'!H155*1.01</f>
        <v>48.48</v>
      </c>
      <c r="I156" s="26">
        <f>+'2011'!I155*1.01</f>
        <v>50.42</v>
      </c>
    </row>
    <row r="157" spans="1:9" s="4" customFormat="1" ht="10" x14ac:dyDescent="0.2">
      <c r="A157" s="32"/>
      <c r="B157" s="28"/>
      <c r="C157" s="29"/>
      <c r="D157" s="43"/>
      <c r="E157" s="26"/>
      <c r="F157" s="43"/>
      <c r="G157" s="26"/>
      <c r="H157" s="26"/>
      <c r="I157" s="26"/>
    </row>
    <row r="158" spans="1:9" s="4" customFormat="1" ht="10" x14ac:dyDescent="0.2">
      <c r="A158" s="23">
        <v>63</v>
      </c>
      <c r="B158" s="42"/>
      <c r="C158" s="24" t="s">
        <v>6</v>
      </c>
      <c r="D158" s="43">
        <f>+'2011'!D157*1.01</f>
        <v>42.46</v>
      </c>
      <c r="E158" s="26">
        <f>+'2011'!E157*1.01</f>
        <v>44.16</v>
      </c>
      <c r="F158" s="43">
        <f>+'2011'!F157*1.01</f>
        <v>45.92</v>
      </c>
      <c r="G158" s="26">
        <f>+'2011'!G157*1.01</f>
        <v>47.76</v>
      </c>
      <c r="H158" s="26">
        <f>+'2011'!H157*1.01</f>
        <v>49.67</v>
      </c>
      <c r="I158" s="26">
        <f>+'2011'!I157*1.01</f>
        <v>51.66</v>
      </c>
    </row>
    <row r="159" spans="1:9" s="4" customFormat="1" ht="10" x14ac:dyDescent="0.2">
      <c r="A159" s="32"/>
      <c r="B159" s="28"/>
      <c r="C159" s="29"/>
      <c r="D159" s="43"/>
      <c r="E159" s="26"/>
      <c r="F159" s="43"/>
      <c r="G159" s="26"/>
      <c r="H159" s="26"/>
      <c r="I159" s="26"/>
    </row>
    <row r="160" spans="1:9" s="4" customFormat="1" ht="10" x14ac:dyDescent="0.2">
      <c r="A160" s="23">
        <v>64</v>
      </c>
      <c r="B160" s="42"/>
      <c r="C160" s="24" t="s">
        <v>6</v>
      </c>
      <c r="D160" s="43">
        <f>+'2011'!D159*1.01</f>
        <v>43.53</v>
      </c>
      <c r="E160" s="26">
        <f>+'2011'!E159*1.01</f>
        <v>45.28</v>
      </c>
      <c r="F160" s="43">
        <f>+'2011'!F159*1.01</f>
        <v>47.09</v>
      </c>
      <c r="G160" s="26">
        <f>+'2011'!G159*1.01</f>
        <v>48.97</v>
      </c>
      <c r="H160" s="26">
        <f>+'2011'!H159*1.01</f>
        <v>50.93</v>
      </c>
      <c r="I160" s="26">
        <f>+'2011'!I159*1.01</f>
        <v>52.96</v>
      </c>
    </row>
    <row r="161" spans="1:9" s="4" customFormat="1" ht="10" x14ac:dyDescent="0.2">
      <c r="A161" s="32"/>
      <c r="B161" s="28"/>
      <c r="C161" s="29"/>
      <c r="D161" s="43"/>
      <c r="E161" s="26"/>
      <c r="F161" s="43"/>
      <c r="G161" s="26"/>
      <c r="H161" s="26"/>
      <c r="I161" s="26"/>
    </row>
    <row r="162" spans="1:9" s="4" customFormat="1" ht="10" x14ac:dyDescent="0.2">
      <c r="A162" s="23">
        <v>65</v>
      </c>
      <c r="B162" s="42"/>
      <c r="C162" s="24" t="s">
        <v>6</v>
      </c>
      <c r="D162" s="43">
        <f>+'2011'!D161*1.01</f>
        <v>44.61</v>
      </c>
      <c r="E162" s="26">
        <f>+'2011'!E161*1.01</f>
        <v>46.4</v>
      </c>
      <c r="F162" s="43">
        <f>+'2011'!F161*1.01</f>
        <v>48.25</v>
      </c>
      <c r="G162" s="26">
        <f>+'2011'!G161*1.01</f>
        <v>50.19</v>
      </c>
      <c r="H162" s="26">
        <f>+'2011'!H161*1.01</f>
        <v>52.19</v>
      </c>
      <c r="I162" s="26">
        <f>+'2011'!I161*1.01</f>
        <v>54.28</v>
      </c>
    </row>
    <row r="163" spans="1:9" s="4" customFormat="1" ht="10" x14ac:dyDescent="0.2">
      <c r="A163" s="32"/>
      <c r="B163" s="28"/>
      <c r="C163" s="29"/>
      <c r="D163" s="43"/>
      <c r="E163" s="26"/>
      <c r="F163" s="43"/>
      <c r="G163" s="26"/>
      <c r="H163" s="26"/>
      <c r="I163" s="26"/>
    </row>
    <row r="164" spans="1:9" s="4" customFormat="1" ht="10" x14ac:dyDescent="0.2">
      <c r="A164" s="23">
        <v>66</v>
      </c>
      <c r="B164" s="42"/>
      <c r="C164" s="24" t="s">
        <v>6</v>
      </c>
      <c r="D164" s="43">
        <f>+'2011'!D163*1.01</f>
        <v>45.73</v>
      </c>
      <c r="E164" s="26">
        <f>+'2011'!E163*1.01</f>
        <v>47.56</v>
      </c>
      <c r="F164" s="43">
        <f>+'2011'!F163*1.01</f>
        <v>49.46</v>
      </c>
      <c r="G164" s="26">
        <f>+'2011'!G163*1.01</f>
        <v>51.44</v>
      </c>
      <c r="H164" s="26">
        <f>+'2011'!H163*1.01</f>
        <v>53.5</v>
      </c>
      <c r="I164" s="26">
        <f>+'2011'!I163*1.01</f>
        <v>55.64</v>
      </c>
    </row>
    <row r="165" spans="1:9" s="4" customFormat="1" ht="10" x14ac:dyDescent="0.2">
      <c r="A165" s="32"/>
      <c r="B165" s="28"/>
      <c r="C165" s="29"/>
      <c r="D165" s="43"/>
      <c r="E165" s="26"/>
      <c r="F165" s="43"/>
      <c r="G165" s="26"/>
      <c r="H165" s="26"/>
      <c r="I165" s="26"/>
    </row>
    <row r="166" spans="1:9" s="4" customFormat="1" ht="10" x14ac:dyDescent="0.2">
      <c r="A166" s="23">
        <v>67</v>
      </c>
      <c r="B166" s="42"/>
      <c r="C166" s="24" t="s">
        <v>6</v>
      </c>
      <c r="D166" s="43">
        <f>+'2011'!D165*1.01</f>
        <v>46.88</v>
      </c>
      <c r="E166" s="26">
        <f>+'2011'!E165*1.01</f>
        <v>48.76</v>
      </c>
      <c r="F166" s="43">
        <f>+'2011'!F165*1.01</f>
        <v>50.71</v>
      </c>
      <c r="G166" s="26">
        <f>+'2011'!G165*1.01</f>
        <v>52.74</v>
      </c>
      <c r="H166" s="26">
        <f>+'2011'!H165*1.01</f>
        <v>54.85</v>
      </c>
      <c r="I166" s="26">
        <f>+'2011'!I165*1.01</f>
        <v>57.04</v>
      </c>
    </row>
    <row r="167" spans="1:9" s="4" customFormat="1" ht="10" x14ac:dyDescent="0.2">
      <c r="A167" s="32"/>
      <c r="B167" s="28"/>
      <c r="C167" s="29"/>
      <c r="D167" s="43"/>
      <c r="E167" s="26"/>
      <c r="F167" s="43"/>
      <c r="G167" s="26"/>
      <c r="H167" s="26"/>
      <c r="I167" s="26"/>
    </row>
    <row r="168" spans="1:9" s="4" customFormat="1" ht="10" x14ac:dyDescent="0.2">
      <c r="A168" s="23">
        <v>68</v>
      </c>
      <c r="B168" s="42"/>
      <c r="C168" s="24" t="s">
        <v>6</v>
      </c>
      <c r="D168" s="43">
        <f>+'2011'!D167*1.01</f>
        <v>48.05</v>
      </c>
      <c r="E168" s="26">
        <f>+'2011'!E167*1.01</f>
        <v>49.96</v>
      </c>
      <c r="F168" s="43">
        <f>+'2011'!F167*1.01</f>
        <v>51.96</v>
      </c>
      <c r="G168" s="26">
        <f>+'2011'!G167*1.01</f>
        <v>54.05</v>
      </c>
      <c r="H168" s="26">
        <f>+'2011'!H167*1.01</f>
        <v>56.21</v>
      </c>
      <c r="I168" s="26">
        <f>+'2011'!I167*1.01</f>
        <v>58.45</v>
      </c>
    </row>
    <row r="169" spans="1:9" s="4" customFormat="1" ht="10" x14ac:dyDescent="0.2">
      <c r="A169" s="32"/>
      <c r="B169" s="28"/>
      <c r="C169" s="29"/>
      <c r="D169" s="43"/>
      <c r="E169" s="26"/>
      <c r="F169" s="43"/>
      <c r="G169" s="26"/>
      <c r="H169" s="26"/>
      <c r="I169" s="26"/>
    </row>
    <row r="170" spans="1:9" s="4" customFormat="1" ht="10" x14ac:dyDescent="0.2">
      <c r="A170" s="23">
        <v>69</v>
      </c>
      <c r="B170" s="28"/>
      <c r="C170" s="24" t="s">
        <v>6</v>
      </c>
      <c r="D170" s="43">
        <f>+'2011'!D169*1.01</f>
        <v>49.26</v>
      </c>
      <c r="E170" s="26">
        <f>+'2011'!E169*1.01</f>
        <v>51.23</v>
      </c>
      <c r="F170" s="43">
        <f>+'2011'!F169*1.01</f>
        <v>53.28</v>
      </c>
      <c r="G170" s="26">
        <f>+'2011'!G169*1.01</f>
        <v>55.41</v>
      </c>
      <c r="H170" s="26">
        <f>+'2011'!H169*1.01</f>
        <v>57.62</v>
      </c>
      <c r="I170" s="26">
        <f>+'2011'!I169*1.01</f>
        <v>59.92</v>
      </c>
    </row>
    <row r="171" spans="1:9" s="4" customFormat="1" ht="10" x14ac:dyDescent="0.2">
      <c r="A171" s="32"/>
      <c r="B171" s="28"/>
      <c r="C171" s="29"/>
      <c r="D171" s="43"/>
      <c r="E171" s="26"/>
      <c r="F171" s="43"/>
      <c r="G171" s="26"/>
      <c r="H171" s="26"/>
      <c r="I171" s="26"/>
    </row>
    <row r="172" spans="1:9" s="4" customFormat="1" ht="10" x14ac:dyDescent="0.2">
      <c r="A172" s="23">
        <v>70</v>
      </c>
      <c r="B172" s="42"/>
      <c r="C172" s="24" t="s">
        <v>6</v>
      </c>
      <c r="D172" s="43">
        <f>+'2011'!D171*1.01</f>
        <v>50.48</v>
      </c>
      <c r="E172" s="26">
        <f>+'2011'!E171*1.01</f>
        <v>52.5</v>
      </c>
      <c r="F172" s="43">
        <f>+'2011'!F171*1.01</f>
        <v>54.6</v>
      </c>
      <c r="G172" s="26">
        <f>+'2011'!G171*1.01</f>
        <v>56.78</v>
      </c>
      <c r="H172" s="26">
        <f>+'2011'!H171*1.01</f>
        <v>59.05</v>
      </c>
      <c r="I172" s="26">
        <f>+'2011'!I171*1.01</f>
        <v>61.42</v>
      </c>
    </row>
    <row r="173" spans="1:9" s="4" customFormat="1" ht="10" x14ac:dyDescent="0.2">
      <c r="A173" s="32"/>
      <c r="B173" s="28"/>
      <c r="C173" s="29"/>
      <c r="D173" s="43"/>
      <c r="E173" s="26"/>
      <c r="F173" s="43"/>
      <c r="G173" s="26"/>
      <c r="H173" s="26"/>
      <c r="I173" s="26"/>
    </row>
    <row r="174" spans="1:9" s="4" customFormat="1" ht="10" x14ac:dyDescent="0.2">
      <c r="A174" s="23">
        <v>71</v>
      </c>
      <c r="B174" s="42"/>
      <c r="C174" s="24" t="s">
        <v>6</v>
      </c>
      <c r="D174" s="43">
        <f>+'2011'!D173*1.01</f>
        <v>51.74</v>
      </c>
      <c r="E174" s="26">
        <f>+'2011'!E173*1.01</f>
        <v>53.81</v>
      </c>
      <c r="F174" s="43">
        <f>+'2011'!F173*1.01</f>
        <v>55.96</v>
      </c>
      <c r="G174" s="26">
        <f>+'2011'!G173*1.01</f>
        <v>58.21</v>
      </c>
      <c r="H174" s="26">
        <f>+'2011'!H173*1.01</f>
        <v>60.53</v>
      </c>
      <c r="I174" s="26">
        <f>+'2011'!I173*1.01</f>
        <v>62.95</v>
      </c>
    </row>
    <row r="175" spans="1:9" s="4" customFormat="1" ht="10" x14ac:dyDescent="0.2">
      <c r="A175" s="32"/>
      <c r="B175" s="28"/>
      <c r="C175" s="29"/>
      <c r="D175" s="43"/>
      <c r="E175" s="26"/>
      <c r="F175" s="43"/>
      <c r="G175" s="26"/>
      <c r="H175" s="26"/>
      <c r="I175" s="26"/>
    </row>
    <row r="176" spans="1:9" s="4" customFormat="1" ht="10" x14ac:dyDescent="0.2">
      <c r="A176" s="23">
        <v>72</v>
      </c>
      <c r="B176" s="42"/>
      <c r="C176" s="24" t="s">
        <v>6</v>
      </c>
      <c r="D176" s="43">
        <f>+'2011'!D175*1.01</f>
        <v>53.05</v>
      </c>
      <c r="E176" s="26">
        <f>+'2011'!E175*1.01</f>
        <v>55.17</v>
      </c>
      <c r="F176" s="43">
        <f>+'2011'!F175*1.01</f>
        <v>57.38</v>
      </c>
      <c r="G176" s="26">
        <f>+'2011'!G175*1.01</f>
        <v>59.67</v>
      </c>
      <c r="H176" s="26">
        <f>+'2011'!H175*1.01</f>
        <v>62.05</v>
      </c>
      <c r="I176" s="26">
        <f>+'2011'!I175*1.01</f>
        <v>64.540000000000006</v>
      </c>
    </row>
    <row r="177" spans="1:9" s="4" customFormat="1" ht="10" x14ac:dyDescent="0.2">
      <c r="A177" s="32"/>
      <c r="B177" s="28"/>
      <c r="C177" s="29"/>
      <c r="D177" s="43"/>
      <c r="E177" s="26"/>
      <c r="F177" s="43"/>
      <c r="G177" s="26"/>
      <c r="H177" s="26"/>
      <c r="I177" s="26"/>
    </row>
    <row r="178" spans="1:9" s="4" customFormat="1" ht="10" x14ac:dyDescent="0.2">
      <c r="A178" s="23">
        <v>73</v>
      </c>
      <c r="B178" s="42"/>
      <c r="C178" s="24" t="s">
        <v>6</v>
      </c>
      <c r="D178" s="43">
        <f>+'2011'!D177*1.01</f>
        <v>54.37</v>
      </c>
      <c r="E178" s="26">
        <f>+'2011'!E177*1.01</f>
        <v>56.54</v>
      </c>
      <c r="F178" s="43">
        <f>+'2011'!F177*1.01</f>
        <v>58.8</v>
      </c>
      <c r="G178" s="26">
        <f>+'2011'!G177*1.01</f>
        <v>61.16</v>
      </c>
      <c r="H178" s="26">
        <f>+'2011'!H177*1.01</f>
        <v>63.6</v>
      </c>
      <c r="I178" s="26">
        <f>+'2011'!I177*1.01</f>
        <v>66.14</v>
      </c>
    </row>
    <row r="179" spans="1:9" s="4" customFormat="1" ht="10" x14ac:dyDescent="0.2">
      <c r="A179" s="32"/>
      <c r="B179" s="28"/>
      <c r="C179" s="29"/>
      <c r="D179" s="43"/>
      <c r="E179" s="26"/>
      <c r="F179" s="43"/>
      <c r="G179" s="26"/>
      <c r="H179" s="26"/>
      <c r="I179" s="26"/>
    </row>
    <row r="180" spans="1:9" s="4" customFormat="1" ht="10" x14ac:dyDescent="0.2">
      <c r="A180" s="23">
        <v>74</v>
      </c>
      <c r="B180" s="42"/>
      <c r="C180" s="24" t="s">
        <v>6</v>
      </c>
      <c r="D180" s="43">
        <f>+'2011'!D179*1.01</f>
        <v>55.72</v>
      </c>
      <c r="E180" s="26">
        <f>+'2011'!E179*1.01</f>
        <v>57.95</v>
      </c>
      <c r="F180" s="43">
        <f>+'2011'!F179*1.01</f>
        <v>60.28</v>
      </c>
      <c r="G180" s="26">
        <f>+'2011'!G179*1.01</f>
        <v>62.68</v>
      </c>
      <c r="H180" s="26">
        <f>+'2011'!H179*1.01</f>
        <v>65.19</v>
      </c>
      <c r="I180" s="26">
        <f>+'2011'!I179*1.01</f>
        <v>67.8</v>
      </c>
    </row>
    <row r="181" spans="1:9" s="4" customFormat="1" ht="10" x14ac:dyDescent="0.2">
      <c r="A181" s="32"/>
      <c r="B181" s="28"/>
      <c r="C181" s="29"/>
      <c r="D181" s="43"/>
      <c r="E181" s="26"/>
      <c r="F181" s="43"/>
      <c r="G181" s="26"/>
      <c r="H181" s="26"/>
      <c r="I181" s="26"/>
    </row>
    <row r="182" spans="1:9" s="4" customFormat="1" ht="10" x14ac:dyDescent="0.2">
      <c r="A182" s="23">
        <v>75</v>
      </c>
      <c r="B182" s="42"/>
      <c r="C182" s="24" t="s">
        <v>6</v>
      </c>
      <c r="D182" s="43">
        <f>+'2011'!D181*1.01</f>
        <v>57.13</v>
      </c>
      <c r="E182" s="26">
        <f>+'2011'!E181*1.01</f>
        <v>59.41</v>
      </c>
      <c r="F182" s="43">
        <f>+'2011'!F181*1.01</f>
        <v>61.78</v>
      </c>
      <c r="G182" s="26">
        <f>+'2011'!G181*1.01</f>
        <v>64.260000000000005</v>
      </c>
      <c r="H182" s="26">
        <f>+'2011'!H181*1.01</f>
        <v>66.83</v>
      </c>
      <c r="I182" s="26">
        <f>+'2011'!I181*1.01</f>
        <v>69.5</v>
      </c>
    </row>
    <row r="183" spans="1:9" s="4" customFormat="1" ht="10.5" thickBot="1" x14ac:dyDescent="0.25">
      <c r="A183" s="41"/>
      <c r="B183" s="8"/>
      <c r="C183" s="39"/>
      <c r="D183" s="53"/>
      <c r="E183" s="37"/>
      <c r="F183" s="53"/>
      <c r="G183" s="37"/>
      <c r="H183" s="37"/>
      <c r="I183" s="37"/>
    </row>
    <row r="184" spans="1:9" s="4" customFormat="1" ht="10" x14ac:dyDescent="0.2">
      <c r="A184" s="40"/>
    </row>
  </sheetData>
  <mergeCells count="1">
    <mergeCell ref="A1:B1"/>
  </mergeCells>
  <printOptions horizontalCentered="1"/>
  <pageMargins left="0.7" right="0.7" top="0.75" bottom="0.75" header="0.3" footer="0.3"/>
  <pageSetup scale="90" fitToHeight="5" orientation="portrait" r:id="rId1"/>
  <rowBreaks count="2" manualBreakCount="2">
    <brk id="69" max="8" man="1"/>
    <brk id="13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view="pageBreakPreview" topLeftCell="A73" zoomScaleNormal="100" zoomScaleSheetLayoutView="100" workbookViewId="0">
      <selection activeCell="K122" sqref="K121:K122"/>
    </sheetView>
  </sheetViews>
  <sheetFormatPr defaultRowHeight="14.5" x14ac:dyDescent="0.35"/>
  <cols>
    <col min="1" max="1" width="5.54296875" customWidth="1"/>
    <col min="2" max="2" width="27.54296875" customWidth="1"/>
  </cols>
  <sheetData>
    <row r="1" spans="1:9" s="4" customFormat="1" ht="10.5" x14ac:dyDescent="0.25">
      <c r="A1" s="76" t="s">
        <v>0</v>
      </c>
      <c r="B1" s="76"/>
      <c r="E1" s="3"/>
      <c r="F1" s="3"/>
      <c r="G1" s="3"/>
      <c r="H1" s="3"/>
      <c r="I1" s="3"/>
    </row>
    <row r="2" spans="1:9" s="4" customFormat="1" ht="10.5" x14ac:dyDescent="0.25">
      <c r="A2" s="5" t="s">
        <v>2</v>
      </c>
      <c r="B2" s="6"/>
      <c r="C2" s="6"/>
      <c r="D2" s="3"/>
      <c r="E2" s="3"/>
      <c r="F2" s="3"/>
      <c r="G2" s="1" t="s">
        <v>1</v>
      </c>
      <c r="H2" s="2">
        <v>0</v>
      </c>
      <c r="I2" s="3"/>
    </row>
    <row r="3" spans="1:9" s="4" customFormat="1" ht="10.5" x14ac:dyDescent="0.25">
      <c r="A3" s="5" t="s">
        <v>3</v>
      </c>
      <c r="B3" s="6"/>
      <c r="C3" s="6" t="s">
        <v>4</v>
      </c>
      <c r="D3" s="3"/>
      <c r="E3" s="3"/>
      <c r="F3" s="3"/>
      <c r="G3" s="3" t="s">
        <v>5</v>
      </c>
      <c r="H3" s="7"/>
      <c r="I3" s="3"/>
    </row>
    <row r="4" spans="1:9" s="4" customFormat="1" ht="11" thickBot="1" x14ac:dyDescent="0.3">
      <c r="A4" s="8"/>
      <c r="B4" s="9"/>
      <c r="C4" s="9"/>
      <c r="D4" s="8"/>
      <c r="E4" s="8"/>
      <c r="F4" s="8"/>
      <c r="G4" s="10"/>
      <c r="H4" s="8"/>
      <c r="I4" s="8"/>
    </row>
    <row r="5" spans="1:9" s="4" customFormat="1" ht="10.5" x14ac:dyDescent="0.25">
      <c r="A5" s="11"/>
      <c r="B5" s="12"/>
      <c r="C5" s="13" t="s">
        <v>6</v>
      </c>
      <c r="D5" s="14" t="s">
        <v>7</v>
      </c>
      <c r="E5" s="15"/>
      <c r="F5" s="16"/>
      <c r="G5" s="16"/>
      <c r="H5" s="17"/>
      <c r="I5" s="18" t="s">
        <v>8</v>
      </c>
    </row>
    <row r="6" spans="1:9" s="4" customFormat="1" ht="11" thickBot="1" x14ac:dyDescent="0.3">
      <c r="A6" s="19" t="s">
        <v>9</v>
      </c>
      <c r="B6" s="20" t="s">
        <v>10</v>
      </c>
      <c r="C6" s="20" t="s">
        <v>11</v>
      </c>
      <c r="D6" s="21" t="s">
        <v>12</v>
      </c>
      <c r="E6" s="21" t="s">
        <v>13</v>
      </c>
      <c r="F6" s="21" t="s">
        <v>14</v>
      </c>
      <c r="G6" s="21" t="s">
        <v>15</v>
      </c>
      <c r="H6" s="22" t="s">
        <v>16</v>
      </c>
      <c r="I6" s="22" t="s">
        <v>17</v>
      </c>
    </row>
    <row r="7" spans="1:9" s="4" customFormat="1" ht="10" x14ac:dyDescent="0.2">
      <c r="A7" s="44">
        <v>1</v>
      </c>
      <c r="B7" s="45"/>
      <c r="C7" s="46" t="s">
        <v>6</v>
      </c>
      <c r="D7" s="47">
        <v>9.08</v>
      </c>
      <c r="E7" s="47">
        <v>9.4499999999999993</v>
      </c>
      <c r="F7" s="47">
        <v>9.83</v>
      </c>
      <c r="G7" s="47">
        <v>10.220000000000001</v>
      </c>
      <c r="H7" s="47">
        <v>10.63</v>
      </c>
      <c r="I7" s="48">
        <v>11.05</v>
      </c>
    </row>
    <row r="8" spans="1:9" s="4" customFormat="1" ht="10" x14ac:dyDescent="0.2">
      <c r="A8" s="23"/>
      <c r="B8" s="29"/>
      <c r="C8" s="30"/>
      <c r="D8" s="26"/>
      <c r="E8" s="26"/>
      <c r="F8" s="26"/>
      <c r="G8" s="26"/>
      <c r="H8" s="26"/>
      <c r="I8" s="27"/>
    </row>
    <row r="9" spans="1:9" s="4" customFormat="1" ht="10" x14ac:dyDescent="0.2">
      <c r="A9" s="23">
        <v>2</v>
      </c>
      <c r="B9" s="24"/>
      <c r="C9" s="25" t="s">
        <v>6</v>
      </c>
      <c r="D9" s="26">
        <v>9.32</v>
      </c>
      <c r="E9" s="26">
        <v>9.6999999999999993</v>
      </c>
      <c r="F9" s="26">
        <v>10.09</v>
      </c>
      <c r="G9" s="26">
        <v>10.49</v>
      </c>
      <c r="H9" s="26">
        <v>10.91</v>
      </c>
      <c r="I9" s="27">
        <v>11.34</v>
      </c>
    </row>
    <row r="10" spans="1:9" s="4" customFormat="1" ht="10" x14ac:dyDescent="0.2">
      <c r="A10" s="23"/>
      <c r="B10" s="29"/>
      <c r="C10" s="30"/>
      <c r="D10" s="26"/>
      <c r="E10" s="26"/>
      <c r="F10" s="26"/>
      <c r="G10" s="26"/>
      <c r="H10" s="26"/>
      <c r="I10" s="27"/>
    </row>
    <row r="11" spans="1:9" s="4" customFormat="1" ht="10" x14ac:dyDescent="0.2">
      <c r="A11" s="23">
        <v>3</v>
      </c>
      <c r="B11" s="24"/>
      <c r="C11" s="25" t="s">
        <v>6</v>
      </c>
      <c r="D11" s="26">
        <v>9.5399999999999991</v>
      </c>
      <c r="E11" s="26">
        <v>9.92</v>
      </c>
      <c r="F11" s="26">
        <v>10.32</v>
      </c>
      <c r="G11" s="26">
        <v>10.73</v>
      </c>
      <c r="H11" s="26">
        <v>11.16</v>
      </c>
      <c r="I11" s="27">
        <v>11.6</v>
      </c>
    </row>
    <row r="12" spans="1:9" s="4" customFormat="1" ht="10" x14ac:dyDescent="0.2">
      <c r="A12" s="23"/>
      <c r="B12" s="29"/>
      <c r="C12" s="30"/>
      <c r="D12" s="26"/>
      <c r="E12" s="26"/>
      <c r="F12" s="26"/>
      <c r="G12" s="26"/>
      <c r="H12" s="26"/>
      <c r="I12" s="27"/>
    </row>
    <row r="13" spans="1:9" s="4" customFormat="1" ht="10" x14ac:dyDescent="0.2">
      <c r="A13" s="23">
        <v>4</v>
      </c>
      <c r="B13" s="24"/>
      <c r="C13" s="25" t="s">
        <v>6</v>
      </c>
      <c r="D13" s="26">
        <v>9.7799999999999994</v>
      </c>
      <c r="E13" s="26">
        <v>10.17</v>
      </c>
      <c r="F13" s="26">
        <v>10.57</v>
      </c>
      <c r="G13" s="26">
        <v>11</v>
      </c>
      <c r="H13" s="26">
        <v>11.44</v>
      </c>
      <c r="I13" s="27">
        <v>11.9</v>
      </c>
    </row>
    <row r="14" spans="1:9" s="4" customFormat="1" ht="10" x14ac:dyDescent="0.2">
      <c r="A14" s="23"/>
      <c r="B14" s="29"/>
      <c r="C14" s="30"/>
      <c r="D14" s="26"/>
      <c r="E14" s="26"/>
      <c r="F14" s="26"/>
      <c r="G14" s="26"/>
      <c r="H14" s="26"/>
      <c r="I14" s="27"/>
    </row>
    <row r="15" spans="1:9" s="4" customFormat="1" ht="10" x14ac:dyDescent="0.2">
      <c r="A15" s="23">
        <v>5</v>
      </c>
      <c r="B15" s="24"/>
      <c r="C15" s="25" t="s">
        <v>6</v>
      </c>
      <c r="D15" s="26">
        <v>10.029999999999999</v>
      </c>
      <c r="E15" s="26">
        <v>10.43</v>
      </c>
      <c r="F15" s="26">
        <v>10.85</v>
      </c>
      <c r="G15" s="26">
        <v>11.28</v>
      </c>
      <c r="H15" s="26">
        <v>11.73</v>
      </c>
      <c r="I15" s="27">
        <v>12.2</v>
      </c>
    </row>
    <row r="16" spans="1:9" s="4" customFormat="1" ht="10" x14ac:dyDescent="0.2">
      <c r="A16" s="23"/>
      <c r="B16" s="29"/>
      <c r="C16" s="30"/>
      <c r="D16" s="26"/>
      <c r="E16" s="26"/>
      <c r="F16" s="26"/>
      <c r="G16" s="26"/>
      <c r="H16" s="26"/>
      <c r="I16" s="27"/>
    </row>
    <row r="17" spans="1:9" s="4" customFormat="1" ht="10" x14ac:dyDescent="0.2">
      <c r="A17" s="23">
        <v>6</v>
      </c>
      <c r="B17" s="24"/>
      <c r="C17" s="25" t="s">
        <v>6</v>
      </c>
      <c r="D17" s="26">
        <v>10.28</v>
      </c>
      <c r="E17" s="26">
        <v>10.69</v>
      </c>
      <c r="F17" s="26">
        <v>11.12</v>
      </c>
      <c r="G17" s="26">
        <v>11.57</v>
      </c>
      <c r="H17" s="26">
        <v>12.03</v>
      </c>
      <c r="I17" s="27">
        <v>12.51</v>
      </c>
    </row>
    <row r="18" spans="1:9" s="4" customFormat="1" ht="10" x14ac:dyDescent="0.2">
      <c r="A18" s="23"/>
      <c r="B18" s="29"/>
      <c r="C18" s="30"/>
      <c r="D18" s="26"/>
      <c r="E18" s="26"/>
      <c r="F18" s="26"/>
      <c r="G18" s="26"/>
      <c r="H18" s="26"/>
      <c r="I18" s="27"/>
    </row>
    <row r="19" spans="1:9" s="4" customFormat="1" ht="10" x14ac:dyDescent="0.2">
      <c r="A19" s="23">
        <v>7</v>
      </c>
      <c r="B19" s="24"/>
      <c r="C19" s="25" t="s">
        <v>6</v>
      </c>
      <c r="D19" s="26">
        <v>10.55</v>
      </c>
      <c r="E19" s="26">
        <v>10.97</v>
      </c>
      <c r="F19" s="26">
        <v>11.41</v>
      </c>
      <c r="G19" s="26">
        <v>11.87</v>
      </c>
      <c r="H19" s="26">
        <v>12.34</v>
      </c>
      <c r="I19" s="27">
        <v>12.84</v>
      </c>
    </row>
    <row r="20" spans="1:9" s="4" customFormat="1" ht="10" x14ac:dyDescent="0.2">
      <c r="A20" s="23"/>
      <c r="B20" s="29"/>
      <c r="C20" s="30"/>
      <c r="D20" s="26"/>
      <c r="E20" s="26"/>
      <c r="F20" s="26"/>
      <c r="G20" s="26"/>
      <c r="H20" s="26"/>
      <c r="I20" s="27"/>
    </row>
    <row r="21" spans="1:9" s="4" customFormat="1" ht="10" x14ac:dyDescent="0.2">
      <c r="A21" s="23">
        <v>8</v>
      </c>
      <c r="B21" s="24"/>
      <c r="C21" s="25" t="s">
        <v>6</v>
      </c>
      <c r="D21" s="26">
        <v>10.82</v>
      </c>
      <c r="E21" s="26">
        <v>11.25</v>
      </c>
      <c r="F21" s="26">
        <v>11.7</v>
      </c>
      <c r="G21" s="26">
        <v>12.17</v>
      </c>
      <c r="H21" s="26">
        <v>12.65</v>
      </c>
      <c r="I21" s="27">
        <v>13.16</v>
      </c>
    </row>
    <row r="22" spans="1:9" s="4" customFormat="1" ht="10" x14ac:dyDescent="0.2">
      <c r="A22" s="23"/>
      <c r="B22" s="29"/>
      <c r="C22" s="30"/>
      <c r="D22" s="26"/>
      <c r="E22" s="26"/>
      <c r="F22" s="26"/>
      <c r="G22" s="26"/>
      <c r="H22" s="26"/>
      <c r="I22" s="27"/>
    </row>
    <row r="23" spans="1:9" s="4" customFormat="1" ht="10" x14ac:dyDescent="0.2">
      <c r="A23" s="23">
        <v>9</v>
      </c>
      <c r="B23" s="31"/>
      <c r="C23" s="25" t="s">
        <v>6</v>
      </c>
      <c r="D23" s="26">
        <v>11.07</v>
      </c>
      <c r="E23" s="26">
        <v>11.51</v>
      </c>
      <c r="F23" s="26">
        <v>11.97</v>
      </c>
      <c r="G23" s="26">
        <v>12.45</v>
      </c>
      <c r="H23" s="26">
        <v>12.95</v>
      </c>
      <c r="I23" s="27">
        <v>13.47</v>
      </c>
    </row>
    <row r="24" spans="1:9" s="4" customFormat="1" ht="10" x14ac:dyDescent="0.2">
      <c r="A24" s="23"/>
      <c r="B24" s="29"/>
      <c r="C24" s="30"/>
      <c r="D24" s="26"/>
      <c r="E24" s="26"/>
      <c r="F24" s="26"/>
      <c r="G24" s="26"/>
      <c r="H24" s="26"/>
      <c r="I24" s="27"/>
    </row>
    <row r="25" spans="1:9" s="4" customFormat="1" ht="10" x14ac:dyDescent="0.2">
      <c r="A25" s="23">
        <v>10</v>
      </c>
      <c r="B25" s="24"/>
      <c r="C25" s="25" t="s">
        <v>6</v>
      </c>
      <c r="D25" s="26">
        <v>11.36</v>
      </c>
      <c r="E25" s="26">
        <v>11.82</v>
      </c>
      <c r="F25" s="26">
        <v>12.29</v>
      </c>
      <c r="G25" s="26">
        <v>12.78</v>
      </c>
      <c r="H25" s="26">
        <v>13.29</v>
      </c>
      <c r="I25" s="27">
        <v>13.82</v>
      </c>
    </row>
    <row r="26" spans="1:9" s="4" customFormat="1" ht="10" x14ac:dyDescent="0.2">
      <c r="A26" s="23"/>
      <c r="B26" s="29"/>
      <c r="C26" s="30"/>
      <c r="D26" s="26"/>
      <c r="E26" s="26"/>
      <c r="F26" s="26"/>
      <c r="G26" s="26"/>
      <c r="H26" s="26"/>
      <c r="I26" s="27"/>
    </row>
    <row r="27" spans="1:9" s="4" customFormat="1" ht="10" x14ac:dyDescent="0.2">
      <c r="A27" s="23">
        <v>11</v>
      </c>
      <c r="B27" s="24"/>
      <c r="C27" s="25" t="s">
        <v>6</v>
      </c>
      <c r="D27" s="26">
        <v>11.63</v>
      </c>
      <c r="E27" s="26">
        <v>12.09</v>
      </c>
      <c r="F27" s="26">
        <v>12.58</v>
      </c>
      <c r="G27" s="26">
        <v>13.08</v>
      </c>
      <c r="H27" s="26">
        <v>13.6</v>
      </c>
      <c r="I27" s="27">
        <v>14.15</v>
      </c>
    </row>
    <row r="28" spans="1:9" s="4" customFormat="1" ht="10" x14ac:dyDescent="0.2">
      <c r="A28" s="23"/>
      <c r="B28" s="29"/>
      <c r="C28" s="30"/>
      <c r="D28" s="26"/>
      <c r="E28" s="26"/>
      <c r="F28" s="26"/>
      <c r="G28" s="26"/>
      <c r="H28" s="26"/>
      <c r="I28" s="27"/>
    </row>
    <row r="29" spans="1:9" s="4" customFormat="1" ht="10" x14ac:dyDescent="0.2">
      <c r="A29" s="23">
        <v>12</v>
      </c>
      <c r="B29" s="24"/>
      <c r="C29" s="25" t="s">
        <v>6</v>
      </c>
      <c r="D29" s="26">
        <v>11.92</v>
      </c>
      <c r="E29" s="26">
        <v>12.4</v>
      </c>
      <c r="F29" s="26">
        <v>12.89</v>
      </c>
      <c r="G29" s="26">
        <v>13.41</v>
      </c>
      <c r="H29" s="26">
        <v>13.95</v>
      </c>
      <c r="I29" s="27">
        <v>14.5</v>
      </c>
    </row>
    <row r="30" spans="1:9" s="4" customFormat="1" ht="10" x14ac:dyDescent="0.2">
      <c r="A30" s="23"/>
      <c r="B30" s="29"/>
      <c r="C30" s="30"/>
      <c r="D30" s="26"/>
      <c r="E30" s="26"/>
      <c r="F30" s="26"/>
      <c r="G30" s="26"/>
      <c r="H30" s="26"/>
      <c r="I30" s="27"/>
    </row>
    <row r="31" spans="1:9" s="4" customFormat="1" ht="10" x14ac:dyDescent="0.2">
      <c r="A31" s="23">
        <v>13</v>
      </c>
      <c r="B31" s="24"/>
      <c r="C31" s="25" t="s">
        <v>6</v>
      </c>
      <c r="D31" s="26">
        <v>12.23</v>
      </c>
      <c r="E31" s="26">
        <v>12.72</v>
      </c>
      <c r="F31" s="26">
        <v>13.23</v>
      </c>
      <c r="G31" s="26">
        <v>13.75</v>
      </c>
      <c r="H31" s="26">
        <v>14.31</v>
      </c>
      <c r="I31" s="27">
        <v>14.88</v>
      </c>
    </row>
    <row r="32" spans="1:9" s="4" customFormat="1" ht="10" x14ac:dyDescent="0.2">
      <c r="A32" s="23"/>
      <c r="B32" s="29"/>
      <c r="C32" s="30"/>
      <c r="D32" s="26"/>
      <c r="E32" s="26"/>
      <c r="F32" s="26"/>
      <c r="G32" s="26"/>
      <c r="H32" s="26"/>
      <c r="I32" s="27"/>
    </row>
    <row r="33" spans="1:9" s="4" customFormat="1" ht="10" x14ac:dyDescent="0.2">
      <c r="A33" s="23">
        <v>14</v>
      </c>
      <c r="B33" s="24"/>
      <c r="C33" s="25" t="s">
        <v>6</v>
      </c>
      <c r="D33" s="26">
        <v>12.53</v>
      </c>
      <c r="E33" s="26">
        <v>13.04</v>
      </c>
      <c r="F33" s="26">
        <v>13.56</v>
      </c>
      <c r="G33" s="26">
        <v>14.1</v>
      </c>
      <c r="H33" s="26">
        <v>14.66</v>
      </c>
      <c r="I33" s="27">
        <v>15.25</v>
      </c>
    </row>
    <row r="34" spans="1:9" s="4" customFormat="1" ht="10" x14ac:dyDescent="0.2">
      <c r="A34" s="32"/>
      <c r="B34" s="29"/>
      <c r="C34" s="30"/>
      <c r="D34" s="26"/>
      <c r="E34" s="26"/>
      <c r="F34" s="26"/>
      <c r="G34" s="26"/>
      <c r="H34" s="26"/>
      <c r="I34" s="27"/>
    </row>
    <row r="35" spans="1:9" s="4" customFormat="1" ht="10" x14ac:dyDescent="0.2">
      <c r="A35" s="23">
        <v>15</v>
      </c>
      <c r="B35" s="24" t="s">
        <v>18</v>
      </c>
      <c r="C35" s="25" t="s">
        <v>6</v>
      </c>
      <c r="D35" s="26">
        <v>12.84</v>
      </c>
      <c r="E35" s="26">
        <v>13.35</v>
      </c>
      <c r="F35" s="26">
        <v>13.89</v>
      </c>
      <c r="G35" s="26">
        <v>14.44</v>
      </c>
      <c r="H35" s="26">
        <v>15.02</v>
      </c>
      <c r="I35" s="27">
        <v>15.62</v>
      </c>
    </row>
    <row r="36" spans="1:9" s="4" customFormat="1" ht="10" x14ac:dyDescent="0.2">
      <c r="A36" s="23"/>
      <c r="B36" s="29"/>
      <c r="C36" s="30"/>
      <c r="D36" s="26"/>
      <c r="E36" s="26"/>
      <c r="F36" s="26"/>
      <c r="G36" s="26"/>
      <c r="H36" s="26"/>
      <c r="I36" s="27"/>
    </row>
    <row r="37" spans="1:9" s="4" customFormat="1" ht="10" x14ac:dyDescent="0.2">
      <c r="A37" s="23">
        <v>16</v>
      </c>
      <c r="B37" s="24"/>
      <c r="C37" s="25" t="s">
        <v>6</v>
      </c>
      <c r="D37" s="26">
        <v>13.17</v>
      </c>
      <c r="E37" s="26">
        <v>13.7</v>
      </c>
      <c r="F37" s="26">
        <v>14.25</v>
      </c>
      <c r="G37" s="26">
        <v>14.82</v>
      </c>
      <c r="H37" s="26">
        <v>15.41</v>
      </c>
      <c r="I37" s="27">
        <v>16.03</v>
      </c>
    </row>
    <row r="38" spans="1:9" s="4" customFormat="1" ht="10" x14ac:dyDescent="0.2">
      <c r="A38" s="23"/>
      <c r="B38" s="29"/>
      <c r="C38" s="30"/>
      <c r="D38" s="26"/>
      <c r="E38" s="26"/>
      <c r="F38" s="26"/>
      <c r="G38" s="26"/>
      <c r="H38" s="26"/>
      <c r="I38" s="27"/>
    </row>
    <row r="39" spans="1:9" s="4" customFormat="1" ht="10" x14ac:dyDescent="0.2">
      <c r="A39" s="23">
        <v>17</v>
      </c>
      <c r="B39" s="24"/>
      <c r="C39" s="25" t="s">
        <v>6</v>
      </c>
      <c r="D39" s="26">
        <v>13.51</v>
      </c>
      <c r="E39" s="26">
        <v>14.05</v>
      </c>
      <c r="F39" s="26">
        <v>14.61</v>
      </c>
      <c r="G39" s="26">
        <v>15.19</v>
      </c>
      <c r="H39" s="26">
        <v>15.8</v>
      </c>
      <c r="I39" s="27">
        <v>16.43</v>
      </c>
    </row>
    <row r="40" spans="1:9" s="4" customFormat="1" ht="10" x14ac:dyDescent="0.2">
      <c r="A40" s="23"/>
      <c r="B40" s="29"/>
      <c r="C40" s="30"/>
      <c r="D40" s="26"/>
      <c r="E40" s="26"/>
      <c r="F40" s="26"/>
      <c r="G40" s="26"/>
      <c r="H40" s="26"/>
      <c r="I40" s="27"/>
    </row>
    <row r="41" spans="1:9" s="4" customFormat="1" ht="10" x14ac:dyDescent="0.2">
      <c r="A41" s="23">
        <v>18</v>
      </c>
      <c r="B41" s="31"/>
      <c r="C41" s="25" t="s">
        <v>6</v>
      </c>
      <c r="D41" s="26">
        <v>13.83</v>
      </c>
      <c r="E41" s="26">
        <v>14.38</v>
      </c>
      <c r="F41" s="26">
        <v>14.95</v>
      </c>
      <c r="G41" s="26">
        <v>15.55</v>
      </c>
      <c r="H41" s="26">
        <v>16.18</v>
      </c>
      <c r="I41" s="27">
        <v>16.82</v>
      </c>
    </row>
    <row r="42" spans="1:9" s="4" customFormat="1" ht="10" x14ac:dyDescent="0.2">
      <c r="A42" s="32"/>
      <c r="B42" s="29"/>
      <c r="C42" s="30"/>
      <c r="D42" s="26"/>
      <c r="E42" s="26"/>
      <c r="F42" s="26"/>
      <c r="G42" s="26"/>
      <c r="H42" s="26"/>
      <c r="I42" s="27"/>
    </row>
    <row r="43" spans="1:9" s="4" customFormat="1" ht="10" x14ac:dyDescent="0.2">
      <c r="A43" s="23">
        <v>19</v>
      </c>
      <c r="B43" s="24"/>
      <c r="C43" s="25" t="s">
        <v>6</v>
      </c>
      <c r="D43" s="26">
        <v>14.17</v>
      </c>
      <c r="E43" s="26">
        <v>14.74</v>
      </c>
      <c r="F43" s="26">
        <v>15.33</v>
      </c>
      <c r="G43" s="26">
        <v>15.94</v>
      </c>
      <c r="H43" s="26">
        <v>16.579999999999998</v>
      </c>
      <c r="I43" s="27">
        <v>17.239999999999998</v>
      </c>
    </row>
    <row r="44" spans="1:9" s="4" customFormat="1" ht="10" x14ac:dyDescent="0.2">
      <c r="A44" s="32"/>
      <c r="B44" s="29"/>
      <c r="C44" s="30"/>
      <c r="D44" s="26"/>
      <c r="E44" s="26"/>
      <c r="F44" s="26"/>
      <c r="G44" s="26"/>
      <c r="H44" s="26"/>
      <c r="I44" s="27"/>
    </row>
    <row r="45" spans="1:9" s="4" customFormat="1" ht="10" x14ac:dyDescent="0.2">
      <c r="A45" s="23">
        <v>20</v>
      </c>
      <c r="B45" s="24"/>
      <c r="C45" s="25" t="s">
        <v>6</v>
      </c>
      <c r="D45" s="26">
        <v>14.53</v>
      </c>
      <c r="E45" s="26">
        <v>15.11</v>
      </c>
      <c r="F45" s="26">
        <v>15.72</v>
      </c>
      <c r="G45" s="26">
        <v>16.350000000000001</v>
      </c>
      <c r="H45" s="26">
        <v>17</v>
      </c>
      <c r="I45" s="27">
        <v>17.68</v>
      </c>
    </row>
    <row r="46" spans="1:9" s="4" customFormat="1" ht="10" x14ac:dyDescent="0.2">
      <c r="A46" s="32"/>
      <c r="B46" s="29"/>
      <c r="C46" s="30"/>
      <c r="D46" s="26"/>
      <c r="E46" s="26"/>
      <c r="F46" s="26"/>
      <c r="G46" s="26"/>
      <c r="H46" s="26"/>
      <c r="I46" s="27"/>
    </row>
    <row r="47" spans="1:9" s="4" customFormat="1" ht="10" x14ac:dyDescent="0.2">
      <c r="A47" s="23">
        <v>21</v>
      </c>
      <c r="B47" s="24"/>
      <c r="C47" s="25" t="s">
        <v>6</v>
      </c>
      <c r="D47" s="26">
        <v>14.89</v>
      </c>
      <c r="E47" s="26">
        <v>15.49</v>
      </c>
      <c r="F47" s="26">
        <v>16.11</v>
      </c>
      <c r="G47" s="26">
        <v>16.75</v>
      </c>
      <c r="H47" s="26">
        <v>17.420000000000002</v>
      </c>
      <c r="I47" s="27">
        <v>18.12</v>
      </c>
    </row>
    <row r="48" spans="1:9" s="4" customFormat="1" ht="10" x14ac:dyDescent="0.2">
      <c r="A48" s="23"/>
      <c r="B48" s="29"/>
      <c r="C48" s="30"/>
      <c r="D48" s="26"/>
      <c r="E48" s="26"/>
      <c r="F48" s="26"/>
      <c r="G48" s="26"/>
      <c r="H48" s="26"/>
      <c r="I48" s="27"/>
    </row>
    <row r="49" spans="1:9" s="4" customFormat="1" ht="10" x14ac:dyDescent="0.2">
      <c r="A49" s="23">
        <v>22</v>
      </c>
      <c r="B49" s="24"/>
      <c r="C49" s="25" t="s">
        <v>6</v>
      </c>
      <c r="D49" s="26">
        <v>15.28</v>
      </c>
      <c r="E49" s="26">
        <v>15.89</v>
      </c>
      <c r="F49" s="26">
        <v>16.53</v>
      </c>
      <c r="G49" s="26">
        <v>17.190000000000001</v>
      </c>
      <c r="H49" s="26">
        <v>17.87</v>
      </c>
      <c r="I49" s="27">
        <v>18.59</v>
      </c>
    </row>
    <row r="50" spans="1:9" s="4" customFormat="1" ht="10" x14ac:dyDescent="0.2">
      <c r="A50" s="32"/>
      <c r="B50" s="29"/>
      <c r="C50" s="30"/>
      <c r="D50" s="26"/>
      <c r="E50" s="26"/>
      <c r="F50" s="26"/>
      <c r="G50" s="26"/>
      <c r="H50" s="26"/>
      <c r="I50" s="27"/>
    </row>
    <row r="51" spans="1:9" s="4" customFormat="1" ht="10" x14ac:dyDescent="0.2">
      <c r="A51" s="23">
        <v>23</v>
      </c>
      <c r="B51" s="24"/>
      <c r="C51" s="25" t="s">
        <v>6</v>
      </c>
      <c r="D51" s="26">
        <v>15.65</v>
      </c>
      <c r="E51" s="26">
        <v>16.28</v>
      </c>
      <c r="F51" s="26">
        <v>16.93</v>
      </c>
      <c r="G51" s="26">
        <v>17.61</v>
      </c>
      <c r="H51" s="26">
        <v>18.309999999999999</v>
      </c>
      <c r="I51" s="27">
        <v>19.04</v>
      </c>
    </row>
    <row r="52" spans="1:9" s="4" customFormat="1" ht="10" x14ac:dyDescent="0.2">
      <c r="A52" s="23"/>
      <c r="B52" s="29"/>
      <c r="C52" s="30"/>
      <c r="D52" s="26"/>
      <c r="E52" s="26"/>
      <c r="F52" s="26"/>
      <c r="G52" s="26"/>
      <c r="H52" s="26"/>
      <c r="I52" s="27"/>
    </row>
    <row r="53" spans="1:9" s="4" customFormat="1" ht="10" x14ac:dyDescent="0.2">
      <c r="A53" s="23">
        <v>24</v>
      </c>
      <c r="B53" s="24" t="s">
        <v>19</v>
      </c>
      <c r="C53" s="25" t="s">
        <v>6</v>
      </c>
      <c r="D53" s="26">
        <v>16.05</v>
      </c>
      <c r="E53" s="26">
        <v>16.690000000000001</v>
      </c>
      <c r="F53" s="26">
        <v>17.36</v>
      </c>
      <c r="G53" s="26">
        <v>18.059999999999999</v>
      </c>
      <c r="H53" s="26">
        <v>18.78</v>
      </c>
      <c r="I53" s="27">
        <v>19.53</v>
      </c>
    </row>
    <row r="54" spans="1:9" s="4" customFormat="1" ht="10" x14ac:dyDescent="0.2">
      <c r="A54" s="32"/>
      <c r="B54" s="29"/>
      <c r="C54" s="30"/>
      <c r="D54" s="26"/>
      <c r="E54" s="26"/>
      <c r="F54" s="26"/>
      <c r="G54" s="26"/>
      <c r="H54" s="26"/>
      <c r="I54" s="27"/>
    </row>
    <row r="55" spans="1:9" s="4" customFormat="1" ht="10" x14ac:dyDescent="0.2">
      <c r="A55" s="23">
        <v>25</v>
      </c>
      <c r="B55" s="24"/>
      <c r="C55" s="25" t="s">
        <v>6</v>
      </c>
      <c r="D55" s="26">
        <v>16.440000000000001</v>
      </c>
      <c r="E55" s="26">
        <v>17.09</v>
      </c>
      <c r="F55" s="26">
        <v>17.78</v>
      </c>
      <c r="G55" s="26">
        <v>18.489999999999998</v>
      </c>
      <c r="H55" s="26">
        <v>19.23</v>
      </c>
      <c r="I55" s="27">
        <v>20</v>
      </c>
    </row>
    <row r="56" spans="1:9" s="4" customFormat="1" ht="10" x14ac:dyDescent="0.2">
      <c r="A56" s="23"/>
      <c r="B56" s="29"/>
      <c r="C56" s="30"/>
      <c r="D56" s="26"/>
      <c r="E56" s="26"/>
      <c r="F56" s="26"/>
      <c r="G56" s="26"/>
      <c r="H56" s="26"/>
      <c r="I56" s="27"/>
    </row>
    <row r="57" spans="1:9" s="4" customFormat="1" ht="10" x14ac:dyDescent="0.2">
      <c r="A57" s="23">
        <v>26</v>
      </c>
      <c r="B57" s="24"/>
      <c r="C57" s="25" t="s">
        <v>6</v>
      </c>
      <c r="D57" s="26">
        <v>16.850000000000001</v>
      </c>
      <c r="E57" s="26">
        <v>17.52</v>
      </c>
      <c r="F57" s="26">
        <v>18.23</v>
      </c>
      <c r="G57" s="26">
        <v>18.95</v>
      </c>
      <c r="H57" s="26">
        <v>19.71</v>
      </c>
      <c r="I57" s="27">
        <v>20.5</v>
      </c>
    </row>
    <row r="58" spans="1:9" s="4" customFormat="1" ht="10" x14ac:dyDescent="0.2">
      <c r="A58" s="33"/>
      <c r="B58" s="29"/>
      <c r="C58" s="30"/>
      <c r="D58" s="26"/>
      <c r="E58" s="26"/>
      <c r="F58" s="26"/>
      <c r="G58" s="26"/>
      <c r="H58" s="26"/>
      <c r="I58" s="27"/>
    </row>
    <row r="59" spans="1:9" s="4" customFormat="1" ht="10" x14ac:dyDescent="0.2">
      <c r="A59" s="23">
        <v>27</v>
      </c>
      <c r="B59" s="34"/>
      <c r="C59" s="25" t="s">
        <v>6</v>
      </c>
      <c r="D59" s="26">
        <v>17.28</v>
      </c>
      <c r="E59" s="26">
        <v>17.97</v>
      </c>
      <c r="F59" s="26">
        <v>18.690000000000001</v>
      </c>
      <c r="G59" s="26">
        <v>19.43</v>
      </c>
      <c r="H59" s="26">
        <v>20.21</v>
      </c>
      <c r="I59" s="27">
        <v>21.02</v>
      </c>
    </row>
    <row r="60" spans="1:9" s="4" customFormat="1" ht="10" x14ac:dyDescent="0.2">
      <c r="A60" s="32"/>
      <c r="B60" s="35"/>
      <c r="C60" s="30"/>
      <c r="D60" s="26"/>
      <c r="E60" s="26"/>
      <c r="F60" s="26"/>
      <c r="G60" s="26"/>
      <c r="H60" s="26"/>
      <c r="I60" s="27"/>
    </row>
    <row r="61" spans="1:9" s="4" customFormat="1" ht="10" x14ac:dyDescent="0.2">
      <c r="A61" s="23">
        <v>28</v>
      </c>
      <c r="B61" s="35"/>
      <c r="C61" s="25" t="s">
        <v>6</v>
      </c>
      <c r="D61" s="26">
        <v>17.72</v>
      </c>
      <c r="E61" s="26">
        <v>18.420000000000002</v>
      </c>
      <c r="F61" s="26">
        <v>19.16</v>
      </c>
      <c r="G61" s="26">
        <v>19.93</v>
      </c>
      <c r="H61" s="26">
        <v>20.73</v>
      </c>
      <c r="I61" s="27">
        <v>21.55</v>
      </c>
    </row>
    <row r="62" spans="1:9" s="4" customFormat="1" ht="10" x14ac:dyDescent="0.2">
      <c r="A62" s="23"/>
      <c r="B62" s="29"/>
      <c r="C62" s="30"/>
      <c r="D62" s="26"/>
      <c r="E62" s="26"/>
      <c r="F62" s="26"/>
      <c r="G62" s="26"/>
      <c r="H62" s="26"/>
      <c r="I62" s="27"/>
    </row>
    <row r="63" spans="1:9" s="4" customFormat="1" ht="10" x14ac:dyDescent="0.2">
      <c r="A63" s="23">
        <v>29</v>
      </c>
      <c r="B63" s="35"/>
      <c r="C63" s="25" t="s">
        <v>6</v>
      </c>
      <c r="D63" s="26">
        <v>18.16</v>
      </c>
      <c r="E63" s="26">
        <v>18.88</v>
      </c>
      <c r="F63" s="26">
        <v>19.64</v>
      </c>
      <c r="G63" s="26">
        <v>20.420000000000002</v>
      </c>
      <c r="H63" s="26">
        <v>21.24</v>
      </c>
      <c r="I63" s="27">
        <v>22.09</v>
      </c>
    </row>
    <row r="64" spans="1:9" s="4" customFormat="1" ht="10" x14ac:dyDescent="0.2">
      <c r="A64" s="32"/>
      <c r="B64" s="29"/>
      <c r="C64" s="30"/>
      <c r="D64" s="26"/>
      <c r="E64" s="26"/>
      <c r="F64" s="26"/>
      <c r="G64" s="26"/>
      <c r="H64" s="26"/>
      <c r="I64" s="27"/>
    </row>
    <row r="65" spans="1:9" s="4" customFormat="1" ht="10.5" thickBot="1" x14ac:dyDescent="0.25">
      <c r="A65" s="36">
        <v>30</v>
      </c>
      <c r="B65" s="49"/>
      <c r="C65" s="50" t="s">
        <v>6</v>
      </c>
      <c r="D65" s="37">
        <v>18.61</v>
      </c>
      <c r="E65" s="37">
        <v>19.350000000000001</v>
      </c>
      <c r="F65" s="37">
        <v>20.13</v>
      </c>
      <c r="G65" s="37">
        <v>20.93</v>
      </c>
      <c r="H65" s="37">
        <v>21.77</v>
      </c>
      <c r="I65" s="51">
        <v>22.64</v>
      </c>
    </row>
    <row r="66" spans="1:9" s="4" customFormat="1" ht="10.5" x14ac:dyDescent="0.25">
      <c r="A66" s="11"/>
      <c r="B66" s="12"/>
      <c r="C66" s="13" t="s">
        <v>6</v>
      </c>
      <c r="D66" s="14" t="s">
        <v>7</v>
      </c>
      <c r="E66" s="15"/>
      <c r="F66" s="16"/>
      <c r="G66" s="16"/>
      <c r="H66" s="17"/>
      <c r="I66" s="18" t="s">
        <v>8</v>
      </c>
    </row>
    <row r="67" spans="1:9" s="4" customFormat="1" ht="11" thickBot="1" x14ac:dyDescent="0.3">
      <c r="A67" s="19" t="s">
        <v>9</v>
      </c>
      <c r="B67" s="20" t="s">
        <v>10</v>
      </c>
      <c r="C67" s="20" t="s">
        <v>11</v>
      </c>
      <c r="D67" s="21" t="s">
        <v>12</v>
      </c>
      <c r="E67" s="21" t="s">
        <v>13</v>
      </c>
      <c r="F67" s="21" t="s">
        <v>14</v>
      </c>
      <c r="G67" s="21" t="s">
        <v>15</v>
      </c>
      <c r="H67" s="22" t="s">
        <v>16</v>
      </c>
      <c r="I67" s="22" t="s">
        <v>17</v>
      </c>
    </row>
    <row r="68" spans="1:9" s="4" customFormat="1" ht="10" x14ac:dyDescent="0.2">
      <c r="A68" s="44">
        <v>31</v>
      </c>
      <c r="B68" s="54" t="s">
        <v>20</v>
      </c>
      <c r="C68" s="46" t="s">
        <v>6</v>
      </c>
      <c r="D68" s="47">
        <v>19.07</v>
      </c>
      <c r="E68" s="47">
        <v>19.84</v>
      </c>
      <c r="F68" s="47">
        <v>20.63</v>
      </c>
      <c r="G68" s="47">
        <v>21.46</v>
      </c>
      <c r="H68" s="47">
        <v>22.31</v>
      </c>
      <c r="I68" s="48">
        <v>23.21</v>
      </c>
    </row>
    <row r="69" spans="1:9" s="4" customFormat="1" ht="10" x14ac:dyDescent="0.2">
      <c r="A69" s="23"/>
      <c r="B69" s="29" t="s">
        <v>21</v>
      </c>
      <c r="C69" s="30"/>
      <c r="D69" s="26"/>
      <c r="E69" s="26"/>
      <c r="F69" s="26"/>
      <c r="G69" s="26"/>
      <c r="H69" s="26"/>
      <c r="I69" s="26"/>
    </row>
    <row r="70" spans="1:9" s="4" customFormat="1" ht="10" x14ac:dyDescent="0.2">
      <c r="A70" s="23"/>
      <c r="B70" s="29" t="s">
        <v>22</v>
      </c>
      <c r="C70" s="30"/>
      <c r="D70" s="26"/>
      <c r="E70" s="26"/>
      <c r="F70" s="26"/>
      <c r="G70" s="26"/>
      <c r="H70" s="26"/>
      <c r="I70" s="26"/>
    </row>
    <row r="71" spans="1:9" s="4" customFormat="1" ht="10" x14ac:dyDescent="0.2">
      <c r="A71" s="23"/>
      <c r="B71" s="29"/>
      <c r="C71" s="30"/>
      <c r="D71" s="26"/>
      <c r="E71" s="26"/>
      <c r="F71" s="26"/>
      <c r="G71" s="26"/>
      <c r="H71" s="26"/>
      <c r="I71" s="26"/>
    </row>
    <row r="72" spans="1:9" s="4" customFormat="1" ht="10" x14ac:dyDescent="0.2">
      <c r="A72" s="23">
        <v>32</v>
      </c>
      <c r="B72" s="29" t="s">
        <v>23</v>
      </c>
      <c r="C72" s="25" t="s">
        <v>6</v>
      </c>
      <c r="D72" s="26">
        <v>19.55</v>
      </c>
      <c r="E72" s="26">
        <v>20.34</v>
      </c>
      <c r="F72" s="26">
        <v>21.15</v>
      </c>
      <c r="G72" s="26">
        <v>22</v>
      </c>
      <c r="H72" s="26">
        <v>22.88</v>
      </c>
      <c r="I72" s="26">
        <v>23.79</v>
      </c>
    </row>
    <row r="73" spans="1:9" s="4" customFormat="1" ht="10" x14ac:dyDescent="0.2">
      <c r="A73" s="23"/>
      <c r="B73" s="29" t="s">
        <v>24</v>
      </c>
      <c r="C73" s="30"/>
      <c r="D73" s="26"/>
      <c r="E73" s="26"/>
      <c r="F73" s="26"/>
      <c r="G73" s="26"/>
      <c r="H73" s="26"/>
      <c r="I73" s="26"/>
    </row>
    <row r="74" spans="1:9" s="4" customFormat="1" ht="10" x14ac:dyDescent="0.2">
      <c r="A74" s="32"/>
      <c r="B74" s="29"/>
      <c r="C74" s="30"/>
      <c r="D74" s="26"/>
      <c r="E74" s="26"/>
      <c r="F74" s="26"/>
      <c r="G74" s="26"/>
      <c r="H74" s="26"/>
      <c r="I74" s="26"/>
    </row>
    <row r="75" spans="1:9" s="4" customFormat="1" ht="10" x14ac:dyDescent="0.2">
      <c r="A75" s="23">
        <v>33</v>
      </c>
      <c r="B75" s="35"/>
      <c r="C75" s="25" t="s">
        <v>6</v>
      </c>
      <c r="D75" s="26">
        <v>20.05</v>
      </c>
      <c r="E75" s="26">
        <v>20.85</v>
      </c>
      <c r="F75" s="26">
        <v>21.68</v>
      </c>
      <c r="G75" s="26">
        <v>22.55</v>
      </c>
      <c r="H75" s="26">
        <v>23.45</v>
      </c>
      <c r="I75" s="26">
        <v>24.39</v>
      </c>
    </row>
    <row r="76" spans="1:9" s="4" customFormat="1" ht="10" x14ac:dyDescent="0.2">
      <c r="A76" s="32"/>
      <c r="B76" s="29"/>
      <c r="C76" s="30"/>
      <c r="D76" s="26"/>
      <c r="E76" s="26"/>
      <c r="F76" s="26"/>
      <c r="G76" s="26"/>
      <c r="H76" s="26"/>
      <c r="I76" s="26"/>
    </row>
    <row r="77" spans="1:9" s="4" customFormat="1" ht="10" x14ac:dyDescent="0.2">
      <c r="A77" s="23">
        <v>34</v>
      </c>
      <c r="B77" s="35"/>
      <c r="C77" s="25" t="s">
        <v>6</v>
      </c>
      <c r="D77" s="26">
        <v>20.54</v>
      </c>
      <c r="E77" s="26">
        <v>21.36</v>
      </c>
      <c r="F77" s="26">
        <v>22.22</v>
      </c>
      <c r="G77" s="26">
        <v>23.1</v>
      </c>
      <c r="H77" s="26">
        <v>24.03</v>
      </c>
      <c r="I77" s="26">
        <v>24.99</v>
      </c>
    </row>
    <row r="78" spans="1:9" s="4" customFormat="1" ht="10" x14ac:dyDescent="0.2">
      <c r="A78" s="23"/>
      <c r="B78" s="24"/>
      <c r="C78" s="25"/>
      <c r="D78" s="26"/>
      <c r="E78" s="26"/>
      <c r="F78" s="26"/>
      <c r="G78" s="26"/>
      <c r="H78" s="26"/>
      <c r="I78" s="26"/>
    </row>
    <row r="79" spans="1:9" s="4" customFormat="1" ht="10" x14ac:dyDescent="0.2">
      <c r="A79" s="23">
        <v>35</v>
      </c>
      <c r="B79" s="24" t="s">
        <v>25</v>
      </c>
      <c r="C79" s="25" t="s">
        <v>6</v>
      </c>
      <c r="D79" s="26">
        <v>21.05</v>
      </c>
      <c r="E79" s="26">
        <v>21.89</v>
      </c>
      <c r="F79" s="26">
        <v>22.76</v>
      </c>
      <c r="G79" s="26">
        <v>23.67</v>
      </c>
      <c r="H79" s="26">
        <v>24.62</v>
      </c>
      <c r="I79" s="26">
        <v>25.61</v>
      </c>
    </row>
    <row r="80" spans="1:9" s="4" customFormat="1" ht="10" x14ac:dyDescent="0.2">
      <c r="A80" s="23"/>
      <c r="B80" s="24" t="s">
        <v>26</v>
      </c>
      <c r="C80" s="30"/>
      <c r="D80" s="26"/>
      <c r="E80" s="26"/>
      <c r="F80" s="26"/>
      <c r="G80" s="26"/>
      <c r="H80" s="26"/>
      <c r="I80" s="26"/>
    </row>
    <row r="81" spans="1:9" s="4" customFormat="1" ht="10" x14ac:dyDescent="0.2">
      <c r="A81" s="32"/>
      <c r="B81" s="24" t="s">
        <v>27</v>
      </c>
      <c r="C81" s="30"/>
      <c r="D81" s="26"/>
      <c r="E81" s="26"/>
      <c r="F81" s="26"/>
      <c r="G81" s="26"/>
      <c r="H81" s="26"/>
      <c r="I81" s="26"/>
    </row>
    <row r="82" spans="1:9" s="4" customFormat="1" ht="10" x14ac:dyDescent="0.2">
      <c r="A82" s="32"/>
      <c r="B82" s="29"/>
      <c r="C82" s="30"/>
      <c r="D82" s="26"/>
      <c r="E82" s="26"/>
      <c r="F82" s="26"/>
      <c r="G82" s="26"/>
      <c r="H82" s="26"/>
      <c r="I82" s="26"/>
    </row>
    <row r="83" spans="1:9" s="4" customFormat="1" ht="10" x14ac:dyDescent="0.2">
      <c r="A83" s="23">
        <v>36</v>
      </c>
      <c r="B83" s="24"/>
      <c r="C83" s="25" t="s">
        <v>6</v>
      </c>
      <c r="D83" s="26">
        <v>21.59</v>
      </c>
      <c r="E83" s="26">
        <v>22.46</v>
      </c>
      <c r="F83" s="26">
        <v>23.35</v>
      </c>
      <c r="G83" s="26">
        <v>24.29</v>
      </c>
      <c r="H83" s="26">
        <v>25.26</v>
      </c>
      <c r="I83" s="26">
        <v>26.27</v>
      </c>
    </row>
    <row r="84" spans="1:9" s="4" customFormat="1" ht="10" x14ac:dyDescent="0.2">
      <c r="A84" s="32"/>
      <c r="B84" s="29"/>
      <c r="C84" s="30"/>
      <c r="D84" s="26"/>
      <c r="E84" s="26"/>
      <c r="F84" s="26"/>
      <c r="G84" s="26"/>
      <c r="H84" s="26"/>
      <c r="I84" s="26"/>
    </row>
    <row r="85" spans="1:9" s="4" customFormat="1" ht="10" x14ac:dyDescent="0.2">
      <c r="A85" s="23">
        <v>37</v>
      </c>
      <c r="B85" s="29" t="s">
        <v>28</v>
      </c>
      <c r="C85" s="25" t="s">
        <v>6</v>
      </c>
      <c r="D85" s="26">
        <v>22.11</v>
      </c>
      <c r="E85" s="26">
        <v>23</v>
      </c>
      <c r="F85" s="26">
        <v>23.92</v>
      </c>
      <c r="G85" s="26">
        <v>24.87</v>
      </c>
      <c r="H85" s="26">
        <v>25.87</v>
      </c>
      <c r="I85" s="26">
        <v>26.9</v>
      </c>
    </row>
    <row r="86" spans="1:9" s="4" customFormat="1" ht="10" x14ac:dyDescent="0.2">
      <c r="A86" s="32"/>
      <c r="B86" s="24" t="s">
        <v>29</v>
      </c>
      <c r="C86" s="30"/>
      <c r="D86" s="26"/>
      <c r="E86" s="26"/>
      <c r="F86" s="26"/>
      <c r="G86" s="26"/>
      <c r="H86" s="26"/>
      <c r="I86" s="26"/>
    </row>
    <row r="87" spans="1:9" s="4" customFormat="1" ht="10" x14ac:dyDescent="0.2">
      <c r="A87" s="32"/>
      <c r="B87" s="29" t="s">
        <v>30</v>
      </c>
      <c r="C87" s="30"/>
      <c r="D87" s="26"/>
      <c r="E87" s="26"/>
      <c r="F87" s="26"/>
      <c r="G87" s="26"/>
      <c r="H87" s="26"/>
      <c r="I87" s="26"/>
    </row>
    <row r="88" spans="1:9" s="4" customFormat="1" ht="10" x14ac:dyDescent="0.2">
      <c r="A88" s="32"/>
      <c r="B88" s="29" t="s">
        <v>31</v>
      </c>
      <c r="C88" s="30"/>
      <c r="D88" s="26"/>
      <c r="E88" s="26"/>
      <c r="F88" s="26"/>
      <c r="G88" s="26"/>
      <c r="H88" s="26"/>
      <c r="I88" s="26"/>
    </row>
    <row r="89" spans="1:9" s="4" customFormat="1" ht="10" x14ac:dyDescent="0.2">
      <c r="A89" s="32"/>
      <c r="B89" s="29" t="s">
        <v>32</v>
      </c>
      <c r="C89" s="30"/>
      <c r="D89" s="26"/>
      <c r="E89" s="26"/>
      <c r="F89" s="26"/>
      <c r="G89" s="26"/>
      <c r="H89" s="26"/>
      <c r="I89" s="26"/>
    </row>
    <row r="90" spans="1:9" s="4" customFormat="1" ht="10" x14ac:dyDescent="0.2">
      <c r="A90" s="32"/>
      <c r="B90" s="29" t="s">
        <v>33</v>
      </c>
      <c r="C90" s="30"/>
      <c r="D90" s="26"/>
      <c r="E90" s="26"/>
      <c r="F90" s="26"/>
      <c r="G90" s="26"/>
      <c r="H90" s="26"/>
      <c r="I90" s="26"/>
    </row>
    <row r="91" spans="1:9" s="4" customFormat="1" ht="10" x14ac:dyDescent="0.2">
      <c r="A91" s="32"/>
      <c r="B91" s="29"/>
      <c r="C91" s="30"/>
      <c r="D91" s="26"/>
      <c r="E91" s="26"/>
      <c r="F91" s="26"/>
      <c r="G91" s="26"/>
      <c r="H91" s="26"/>
      <c r="I91" s="26"/>
    </row>
    <row r="92" spans="1:9" s="4" customFormat="1" ht="10" x14ac:dyDescent="0.2">
      <c r="A92" s="23">
        <v>38</v>
      </c>
      <c r="B92" s="24" t="s">
        <v>34</v>
      </c>
      <c r="C92" s="25" t="s">
        <v>6</v>
      </c>
      <c r="D92" s="26">
        <v>22.66</v>
      </c>
      <c r="E92" s="26">
        <v>23.56</v>
      </c>
      <c r="F92" s="26">
        <v>24.51</v>
      </c>
      <c r="G92" s="26">
        <v>25.49</v>
      </c>
      <c r="H92" s="26">
        <v>26.51</v>
      </c>
      <c r="I92" s="26">
        <v>27.57</v>
      </c>
    </row>
    <row r="93" spans="1:9" s="4" customFormat="1" ht="10" x14ac:dyDescent="0.2">
      <c r="A93" s="23"/>
      <c r="B93" s="29"/>
      <c r="C93" s="25"/>
      <c r="D93" s="26"/>
      <c r="E93" s="26"/>
      <c r="F93" s="26"/>
      <c r="G93" s="26"/>
      <c r="H93" s="26"/>
      <c r="I93" s="26"/>
    </row>
    <row r="94" spans="1:9" s="4" customFormat="1" ht="10" x14ac:dyDescent="0.2">
      <c r="A94" s="23">
        <v>39</v>
      </c>
      <c r="B94" s="24" t="s">
        <v>35</v>
      </c>
      <c r="C94" s="25" t="s">
        <v>6</v>
      </c>
      <c r="D94" s="26">
        <v>23.23</v>
      </c>
      <c r="E94" s="26">
        <v>24.16</v>
      </c>
      <c r="F94" s="26">
        <v>25.13</v>
      </c>
      <c r="G94" s="26">
        <v>26.13</v>
      </c>
      <c r="H94" s="26">
        <v>27.18</v>
      </c>
      <c r="I94" s="26">
        <v>28.26</v>
      </c>
    </row>
    <row r="95" spans="1:9" s="4" customFormat="1" ht="10" x14ac:dyDescent="0.2">
      <c r="A95" s="32"/>
      <c r="B95" s="29" t="s">
        <v>36</v>
      </c>
      <c r="C95" s="30"/>
      <c r="D95" s="26"/>
      <c r="E95" s="26"/>
      <c r="F95" s="26"/>
      <c r="G95" s="26"/>
      <c r="H95" s="26"/>
      <c r="I95" s="26"/>
    </row>
    <row r="96" spans="1:9" s="4" customFormat="1" ht="10" x14ac:dyDescent="0.2">
      <c r="A96" s="32"/>
      <c r="B96" s="24" t="s">
        <v>37</v>
      </c>
      <c r="C96" s="30"/>
      <c r="D96" s="26"/>
      <c r="E96" s="26"/>
      <c r="F96" s="26"/>
      <c r="G96" s="26"/>
      <c r="H96" s="26"/>
      <c r="I96" s="26"/>
    </row>
    <row r="97" spans="1:9" s="4" customFormat="1" ht="10" x14ac:dyDescent="0.2">
      <c r="A97" s="32"/>
      <c r="B97" s="24" t="s">
        <v>38</v>
      </c>
      <c r="C97" s="30"/>
      <c r="D97" s="26"/>
      <c r="E97" s="26"/>
      <c r="F97" s="26"/>
      <c r="G97" s="26"/>
      <c r="H97" s="26"/>
      <c r="I97" s="26"/>
    </row>
    <row r="98" spans="1:9" s="4" customFormat="1" ht="10" x14ac:dyDescent="0.2">
      <c r="A98" s="32"/>
      <c r="B98" s="29" t="s">
        <v>39</v>
      </c>
      <c r="C98" s="30"/>
      <c r="D98" s="26"/>
      <c r="E98" s="26"/>
      <c r="F98" s="26"/>
      <c r="G98" s="26"/>
      <c r="H98" s="26"/>
      <c r="I98" s="26"/>
    </row>
    <row r="99" spans="1:9" s="4" customFormat="1" ht="10" x14ac:dyDescent="0.2">
      <c r="A99" s="32"/>
      <c r="B99" s="29" t="s">
        <v>40</v>
      </c>
      <c r="C99" s="30"/>
      <c r="D99" s="26"/>
      <c r="E99" s="26"/>
      <c r="F99" s="26"/>
      <c r="G99" s="26"/>
      <c r="H99" s="26"/>
      <c r="I99" s="26"/>
    </row>
    <row r="100" spans="1:9" s="4" customFormat="1" ht="10" x14ac:dyDescent="0.2">
      <c r="A100" s="32"/>
      <c r="B100" s="29" t="s">
        <v>41</v>
      </c>
      <c r="C100" s="30"/>
      <c r="D100" s="26"/>
      <c r="E100" s="26"/>
      <c r="F100" s="26"/>
      <c r="G100" s="26"/>
      <c r="H100" s="26"/>
      <c r="I100" s="26"/>
    </row>
    <row r="101" spans="1:9" s="4" customFormat="1" ht="10" x14ac:dyDescent="0.2">
      <c r="A101" s="32"/>
      <c r="B101" s="29"/>
      <c r="C101" s="30"/>
      <c r="D101" s="26"/>
      <c r="E101" s="26"/>
      <c r="F101" s="26"/>
      <c r="G101" s="26"/>
      <c r="H101" s="26"/>
      <c r="I101" s="26"/>
    </row>
    <row r="102" spans="1:9" s="4" customFormat="1" ht="10" x14ac:dyDescent="0.2">
      <c r="A102" s="23">
        <v>40</v>
      </c>
      <c r="B102" s="29" t="s">
        <v>42</v>
      </c>
      <c r="C102" s="25" t="s">
        <v>6</v>
      </c>
      <c r="D102" s="26">
        <v>23.82</v>
      </c>
      <c r="E102" s="26">
        <v>24.77</v>
      </c>
      <c r="F102" s="26">
        <v>25.76</v>
      </c>
      <c r="G102" s="26">
        <v>26.79</v>
      </c>
      <c r="H102" s="26">
        <v>27.86</v>
      </c>
      <c r="I102" s="26">
        <v>28.98</v>
      </c>
    </row>
    <row r="103" spans="1:9" s="4" customFormat="1" ht="10" x14ac:dyDescent="0.2">
      <c r="A103" s="23"/>
      <c r="B103" s="29"/>
      <c r="C103" s="30"/>
      <c r="D103" s="26"/>
      <c r="E103" s="26"/>
      <c r="F103" s="26"/>
      <c r="G103" s="26"/>
      <c r="H103" s="26"/>
      <c r="I103" s="26"/>
    </row>
    <row r="104" spans="1:9" s="4" customFormat="1" ht="10" x14ac:dyDescent="0.2">
      <c r="A104" s="23">
        <v>41</v>
      </c>
      <c r="B104" s="29" t="s">
        <v>43</v>
      </c>
      <c r="C104" s="25" t="s">
        <v>6</v>
      </c>
      <c r="D104" s="26">
        <v>24.42</v>
      </c>
      <c r="E104" s="26">
        <v>25.39</v>
      </c>
      <c r="F104" s="26">
        <v>26.41</v>
      </c>
      <c r="G104" s="26">
        <v>27.47</v>
      </c>
      <c r="H104" s="26">
        <v>28.56</v>
      </c>
      <c r="I104" s="26">
        <v>29.71</v>
      </c>
    </row>
    <row r="105" spans="1:9" s="4" customFormat="1" ht="10" x14ac:dyDescent="0.2">
      <c r="A105" s="23"/>
      <c r="B105" s="29"/>
      <c r="C105" s="30"/>
      <c r="D105" s="26"/>
      <c r="E105" s="26"/>
      <c r="F105" s="26"/>
      <c r="G105" s="26"/>
      <c r="H105" s="26"/>
      <c r="I105" s="26"/>
    </row>
    <row r="106" spans="1:9" s="4" customFormat="1" ht="10" x14ac:dyDescent="0.2">
      <c r="A106" s="23">
        <v>42</v>
      </c>
      <c r="B106" s="29" t="s">
        <v>44</v>
      </c>
      <c r="C106" s="25" t="s">
        <v>6</v>
      </c>
      <c r="D106" s="26">
        <v>25.03</v>
      </c>
      <c r="E106" s="26">
        <v>26.03</v>
      </c>
      <c r="F106" s="26">
        <v>27.07</v>
      </c>
      <c r="G106" s="26">
        <v>28.15</v>
      </c>
      <c r="H106" s="26">
        <v>29.28</v>
      </c>
      <c r="I106" s="26">
        <v>30.45</v>
      </c>
    </row>
    <row r="107" spans="1:9" s="4" customFormat="1" ht="10" x14ac:dyDescent="0.2">
      <c r="A107" s="23"/>
      <c r="B107" s="29" t="s">
        <v>45</v>
      </c>
      <c r="C107" s="30"/>
      <c r="D107" s="26"/>
      <c r="E107" s="26"/>
      <c r="F107" s="26"/>
      <c r="G107" s="26"/>
      <c r="H107" s="26"/>
      <c r="I107" s="26"/>
    </row>
    <row r="108" spans="1:9" s="4" customFormat="1" ht="10" x14ac:dyDescent="0.2">
      <c r="A108" s="23"/>
      <c r="B108" s="24" t="s">
        <v>46</v>
      </c>
      <c r="C108" s="30"/>
      <c r="D108" s="26"/>
      <c r="E108" s="26"/>
      <c r="F108" s="26"/>
      <c r="G108" s="26"/>
      <c r="H108" s="26"/>
      <c r="I108" s="26"/>
    </row>
    <row r="109" spans="1:9" s="4" customFormat="1" ht="10" x14ac:dyDescent="0.2">
      <c r="A109" s="23"/>
      <c r="B109" s="24"/>
      <c r="C109" s="30"/>
      <c r="D109" s="26"/>
      <c r="E109" s="26"/>
      <c r="F109" s="26"/>
      <c r="G109" s="26"/>
      <c r="H109" s="26"/>
      <c r="I109" s="26"/>
    </row>
    <row r="110" spans="1:9" s="4" customFormat="1" ht="10" x14ac:dyDescent="0.2">
      <c r="A110" s="23">
        <v>43</v>
      </c>
      <c r="B110" s="29" t="s">
        <v>47</v>
      </c>
      <c r="C110" s="25" t="s">
        <v>6</v>
      </c>
      <c r="D110" s="26">
        <v>25.66</v>
      </c>
      <c r="E110" s="26">
        <v>26.68</v>
      </c>
      <c r="F110" s="26">
        <v>27.75</v>
      </c>
      <c r="G110" s="26">
        <v>28.86</v>
      </c>
      <c r="H110" s="26">
        <v>30.01</v>
      </c>
      <c r="I110" s="26">
        <v>31.21</v>
      </c>
    </row>
    <row r="111" spans="1:9" s="4" customFormat="1" ht="10" x14ac:dyDescent="0.2">
      <c r="A111" s="32"/>
      <c r="B111" s="29" t="s">
        <v>48</v>
      </c>
      <c r="C111" s="30"/>
      <c r="D111" s="26"/>
      <c r="E111" s="26"/>
      <c r="F111" s="26"/>
      <c r="G111" s="26"/>
      <c r="H111" s="26"/>
      <c r="I111" s="26"/>
    </row>
    <row r="112" spans="1:9" s="4" customFormat="1" ht="10" x14ac:dyDescent="0.2">
      <c r="A112" s="32"/>
      <c r="B112" s="24" t="s">
        <v>49</v>
      </c>
      <c r="C112" s="30"/>
      <c r="D112" s="26"/>
      <c r="E112" s="26"/>
      <c r="F112" s="26"/>
      <c r="G112" s="26"/>
      <c r="H112" s="26"/>
      <c r="I112" s="26"/>
    </row>
    <row r="113" spans="1:9" s="4" customFormat="1" ht="10" x14ac:dyDescent="0.2">
      <c r="A113" s="23"/>
      <c r="B113" s="29"/>
      <c r="C113" s="30"/>
      <c r="D113" s="26"/>
      <c r="E113" s="26"/>
      <c r="F113" s="26"/>
      <c r="G113" s="26"/>
      <c r="H113" s="26"/>
      <c r="I113" s="26"/>
    </row>
    <row r="114" spans="1:9" s="4" customFormat="1" ht="10" x14ac:dyDescent="0.2">
      <c r="A114" s="23">
        <v>44</v>
      </c>
      <c r="B114" s="24" t="s">
        <v>50</v>
      </c>
      <c r="C114" s="25" t="s">
        <v>6</v>
      </c>
      <c r="D114" s="26">
        <v>26.29</v>
      </c>
      <c r="E114" s="26">
        <v>27.35</v>
      </c>
      <c r="F114" s="26">
        <v>28.44</v>
      </c>
      <c r="G114" s="26">
        <v>29.58</v>
      </c>
      <c r="H114" s="26">
        <v>30.76</v>
      </c>
      <c r="I114" s="26">
        <v>31.99</v>
      </c>
    </row>
    <row r="115" spans="1:9" s="4" customFormat="1" ht="10" x14ac:dyDescent="0.2">
      <c r="A115" s="23"/>
      <c r="B115" s="29"/>
      <c r="C115" s="25"/>
      <c r="D115" s="26"/>
      <c r="E115" s="26"/>
      <c r="F115" s="26"/>
      <c r="G115" s="26"/>
      <c r="H115" s="26"/>
      <c r="I115" s="26"/>
    </row>
    <row r="116" spans="1:9" s="4" customFormat="1" ht="10" x14ac:dyDescent="0.2">
      <c r="A116" s="23">
        <v>45</v>
      </c>
      <c r="B116" s="29"/>
      <c r="C116" s="25" t="s">
        <v>6</v>
      </c>
      <c r="D116" s="26">
        <v>26.95</v>
      </c>
      <c r="E116" s="26">
        <v>28.03</v>
      </c>
      <c r="F116" s="26">
        <v>29.15</v>
      </c>
      <c r="G116" s="26">
        <v>30.32</v>
      </c>
      <c r="H116" s="26">
        <v>31.53</v>
      </c>
      <c r="I116" s="26">
        <v>32.79</v>
      </c>
    </row>
    <row r="117" spans="1:9" s="4" customFormat="1" ht="10" x14ac:dyDescent="0.2">
      <c r="A117" s="23"/>
      <c r="B117" s="35"/>
      <c r="C117" s="25"/>
      <c r="D117" s="26"/>
      <c r="E117" s="26"/>
      <c r="F117" s="26"/>
      <c r="G117" s="26"/>
      <c r="H117" s="26"/>
      <c r="I117" s="26"/>
    </row>
    <row r="118" spans="1:9" s="4" customFormat="1" ht="10" x14ac:dyDescent="0.2">
      <c r="A118" s="23">
        <v>46</v>
      </c>
      <c r="B118" s="24" t="s">
        <v>51</v>
      </c>
      <c r="C118" s="25" t="s">
        <v>6</v>
      </c>
      <c r="D118" s="26">
        <v>27.61</v>
      </c>
      <c r="E118" s="26">
        <v>28.72</v>
      </c>
      <c r="F118" s="26">
        <v>29.87</v>
      </c>
      <c r="G118" s="26">
        <v>31.06</v>
      </c>
      <c r="H118" s="26">
        <v>32.299999999999997</v>
      </c>
      <c r="I118" s="26">
        <v>33.6</v>
      </c>
    </row>
    <row r="119" spans="1:9" s="4" customFormat="1" ht="10" x14ac:dyDescent="0.2">
      <c r="A119" s="23"/>
      <c r="B119" s="24" t="s">
        <v>52</v>
      </c>
      <c r="C119" s="30"/>
      <c r="D119" s="26"/>
      <c r="E119" s="26"/>
      <c r="F119" s="26"/>
      <c r="G119" s="26"/>
      <c r="H119" s="26"/>
      <c r="I119" s="26"/>
    </row>
    <row r="120" spans="1:9" s="4" customFormat="1" ht="10" x14ac:dyDescent="0.2">
      <c r="A120" s="23"/>
      <c r="B120" s="25" t="s">
        <v>53</v>
      </c>
      <c r="C120" s="30"/>
      <c r="D120" s="26"/>
      <c r="E120" s="26"/>
      <c r="F120" s="26"/>
      <c r="G120" s="26"/>
      <c r="H120" s="26"/>
      <c r="I120" s="26"/>
    </row>
    <row r="121" spans="1:9" s="4" customFormat="1" ht="10" x14ac:dyDescent="0.2">
      <c r="A121" s="23"/>
      <c r="B121" s="25"/>
      <c r="C121" s="30"/>
      <c r="D121" s="26"/>
      <c r="E121" s="26"/>
      <c r="F121" s="26"/>
      <c r="G121" s="26"/>
      <c r="H121" s="26"/>
      <c r="I121" s="26"/>
    </row>
    <row r="122" spans="1:9" s="4" customFormat="1" ht="10" x14ac:dyDescent="0.2">
      <c r="A122" s="23">
        <v>47</v>
      </c>
      <c r="B122" s="52" t="s">
        <v>54</v>
      </c>
      <c r="C122" s="24" t="s">
        <v>6</v>
      </c>
      <c r="D122" s="26">
        <v>28.33</v>
      </c>
      <c r="E122" s="26">
        <v>29.47</v>
      </c>
      <c r="F122" s="26">
        <v>30.64</v>
      </c>
      <c r="G122" s="26">
        <v>31.87</v>
      </c>
      <c r="H122" s="26">
        <v>33.15</v>
      </c>
      <c r="I122" s="26">
        <v>34.47</v>
      </c>
    </row>
    <row r="123" spans="1:9" s="4" customFormat="1" ht="10" x14ac:dyDescent="0.2">
      <c r="A123" s="32"/>
      <c r="B123" s="30"/>
      <c r="C123" s="29"/>
      <c r="D123" s="26"/>
      <c r="E123" s="26"/>
      <c r="F123" s="26"/>
      <c r="G123" s="26"/>
      <c r="H123" s="26"/>
      <c r="I123" s="26"/>
    </row>
    <row r="124" spans="1:9" s="4" customFormat="1" ht="10" x14ac:dyDescent="0.2">
      <c r="A124" s="23">
        <v>48</v>
      </c>
      <c r="B124" s="25" t="s">
        <v>55</v>
      </c>
      <c r="C124" s="24" t="s">
        <v>6</v>
      </c>
      <c r="D124" s="26">
        <v>29.03</v>
      </c>
      <c r="E124" s="26">
        <v>30.19</v>
      </c>
      <c r="F124" s="26">
        <v>31.39</v>
      </c>
      <c r="G124" s="26">
        <v>32.65</v>
      </c>
      <c r="H124" s="26">
        <v>33.96</v>
      </c>
      <c r="I124" s="26">
        <v>35.31</v>
      </c>
    </row>
    <row r="125" spans="1:9" s="4" customFormat="1" ht="10" x14ac:dyDescent="0.2">
      <c r="A125" s="23"/>
      <c r="B125" s="25" t="s">
        <v>56</v>
      </c>
      <c r="C125" s="24"/>
      <c r="D125" s="26"/>
      <c r="E125" s="26"/>
      <c r="F125" s="26"/>
      <c r="G125" s="26"/>
      <c r="H125" s="26"/>
      <c r="I125" s="26"/>
    </row>
    <row r="126" spans="1:9" s="4" customFormat="1" ht="10" x14ac:dyDescent="0.2">
      <c r="A126" s="23"/>
      <c r="B126" s="25"/>
      <c r="C126" s="24"/>
      <c r="D126" s="26"/>
      <c r="E126" s="26"/>
      <c r="F126" s="26"/>
      <c r="G126" s="26"/>
      <c r="H126" s="26"/>
      <c r="I126" s="26"/>
    </row>
    <row r="127" spans="1:9" s="4" customFormat="1" ht="10" x14ac:dyDescent="0.2">
      <c r="A127" s="23">
        <v>49</v>
      </c>
      <c r="B127" s="38"/>
      <c r="C127" s="24" t="s">
        <v>6</v>
      </c>
      <c r="D127" s="26">
        <v>29.76</v>
      </c>
      <c r="E127" s="26">
        <v>30.95</v>
      </c>
      <c r="F127" s="26">
        <v>32.19</v>
      </c>
      <c r="G127" s="26">
        <v>33.47</v>
      </c>
      <c r="H127" s="26">
        <v>34.81</v>
      </c>
      <c r="I127" s="26">
        <v>36.200000000000003</v>
      </c>
    </row>
    <row r="128" spans="1:9" s="4" customFormat="1" ht="10" x14ac:dyDescent="0.2">
      <c r="A128" s="23"/>
      <c r="B128" s="30"/>
      <c r="C128" s="29"/>
      <c r="D128" s="26"/>
      <c r="E128" s="26"/>
      <c r="F128" s="26"/>
      <c r="G128" s="26"/>
      <c r="H128" s="26"/>
      <c r="I128" s="26"/>
    </row>
    <row r="129" spans="1:9" s="4" customFormat="1" ht="10" x14ac:dyDescent="0.2">
      <c r="A129" s="23">
        <v>50</v>
      </c>
      <c r="B129" s="30"/>
      <c r="C129" s="24" t="s">
        <v>6</v>
      </c>
      <c r="D129" s="26">
        <v>30.49</v>
      </c>
      <c r="E129" s="26">
        <v>31.71</v>
      </c>
      <c r="F129" s="26">
        <v>32.979999999999997</v>
      </c>
      <c r="G129" s="26">
        <v>34.299999999999997</v>
      </c>
      <c r="H129" s="26">
        <v>35.67</v>
      </c>
      <c r="I129" s="26">
        <v>37.1</v>
      </c>
    </row>
    <row r="130" spans="1:9" s="4" customFormat="1" ht="10" x14ac:dyDescent="0.2">
      <c r="A130" s="32"/>
      <c r="B130" s="30"/>
      <c r="C130" s="29"/>
      <c r="D130" s="26"/>
      <c r="E130" s="26"/>
      <c r="F130" s="26"/>
      <c r="G130" s="26"/>
      <c r="H130" s="26"/>
      <c r="I130" s="26"/>
    </row>
    <row r="131" spans="1:9" s="4" customFormat="1" ht="10" x14ac:dyDescent="0.2">
      <c r="A131" s="23">
        <v>51</v>
      </c>
      <c r="B131" s="25"/>
      <c r="C131" s="24" t="s">
        <v>6</v>
      </c>
      <c r="D131" s="26">
        <v>31.25</v>
      </c>
      <c r="E131" s="26">
        <v>32.5</v>
      </c>
      <c r="F131" s="26">
        <v>33.799999999999997</v>
      </c>
      <c r="G131" s="26">
        <v>35.15</v>
      </c>
      <c r="H131" s="26">
        <v>36.56</v>
      </c>
      <c r="I131" s="26">
        <v>38.020000000000003</v>
      </c>
    </row>
    <row r="132" spans="1:9" s="4" customFormat="1" ht="10.5" thickBot="1" x14ac:dyDescent="0.25">
      <c r="A132" s="36"/>
      <c r="B132" s="55"/>
      <c r="C132" s="39"/>
      <c r="D132" s="37"/>
      <c r="E132" s="37"/>
      <c r="F132" s="37"/>
      <c r="G132" s="37"/>
      <c r="H132" s="37"/>
      <c r="I132" s="37"/>
    </row>
    <row r="133" spans="1:9" s="4" customFormat="1" ht="10.5" x14ac:dyDescent="0.25">
      <c r="A133" s="11"/>
      <c r="B133" s="12"/>
      <c r="C133" s="13" t="s">
        <v>6</v>
      </c>
      <c r="D133" s="14" t="s">
        <v>7</v>
      </c>
      <c r="E133" s="15"/>
      <c r="F133" s="16"/>
      <c r="G133" s="16"/>
      <c r="H133" s="17"/>
      <c r="I133" s="18" t="s">
        <v>8</v>
      </c>
    </row>
    <row r="134" spans="1:9" s="4" customFormat="1" ht="11" thickBot="1" x14ac:dyDescent="0.3">
      <c r="A134" s="19" t="s">
        <v>9</v>
      </c>
      <c r="B134" s="20" t="s">
        <v>10</v>
      </c>
      <c r="C134" s="20" t="s">
        <v>11</v>
      </c>
      <c r="D134" s="21" t="s">
        <v>12</v>
      </c>
      <c r="E134" s="21" t="s">
        <v>13</v>
      </c>
      <c r="F134" s="21" t="s">
        <v>14</v>
      </c>
      <c r="G134" s="21" t="s">
        <v>15</v>
      </c>
      <c r="H134" s="22" t="s">
        <v>16</v>
      </c>
      <c r="I134" s="22" t="s">
        <v>17</v>
      </c>
    </row>
    <row r="135" spans="1:9" s="4" customFormat="1" ht="10" x14ac:dyDescent="0.2">
      <c r="A135" s="44">
        <v>52</v>
      </c>
      <c r="B135" s="28" t="s">
        <v>57</v>
      </c>
      <c r="C135" s="45" t="s">
        <v>6</v>
      </c>
      <c r="D135" s="43">
        <v>32.049999999999997</v>
      </c>
      <c r="E135" s="47">
        <v>33.33</v>
      </c>
      <c r="F135" s="43">
        <v>34.659999999999997</v>
      </c>
      <c r="G135" s="47">
        <v>36.049999999999997</v>
      </c>
      <c r="H135" s="47">
        <v>37.49</v>
      </c>
      <c r="I135" s="47">
        <v>38.99</v>
      </c>
    </row>
    <row r="136" spans="1:9" s="4" customFormat="1" ht="10" x14ac:dyDescent="0.2">
      <c r="A136" s="23"/>
      <c r="B136" s="28"/>
      <c r="C136" s="29"/>
      <c r="D136" s="43"/>
      <c r="E136" s="26"/>
      <c r="F136" s="43"/>
      <c r="G136" s="26"/>
      <c r="H136" s="26"/>
      <c r="I136" s="26"/>
    </row>
    <row r="137" spans="1:9" s="4" customFormat="1" ht="10" x14ac:dyDescent="0.2">
      <c r="A137" s="23">
        <v>53</v>
      </c>
      <c r="B137" s="42"/>
      <c r="C137" s="24" t="s">
        <v>6</v>
      </c>
      <c r="D137" s="43">
        <v>32.85</v>
      </c>
      <c r="E137" s="26">
        <v>34.159999999999997</v>
      </c>
      <c r="F137" s="43">
        <v>35.53</v>
      </c>
      <c r="G137" s="26">
        <v>36.950000000000003</v>
      </c>
      <c r="H137" s="26">
        <v>38.43</v>
      </c>
      <c r="I137" s="26">
        <v>39.96</v>
      </c>
    </row>
    <row r="138" spans="1:9" s="4" customFormat="1" ht="10" x14ac:dyDescent="0.2">
      <c r="A138" s="23"/>
      <c r="B138" s="28"/>
      <c r="C138" s="29"/>
      <c r="D138" s="43"/>
      <c r="E138" s="26"/>
      <c r="F138" s="43"/>
      <c r="G138" s="26"/>
      <c r="H138" s="26"/>
      <c r="I138" s="26"/>
    </row>
    <row r="139" spans="1:9" s="4" customFormat="1" ht="10" x14ac:dyDescent="0.2">
      <c r="A139" s="23">
        <v>54</v>
      </c>
      <c r="B139" s="28"/>
      <c r="C139" s="24" t="s">
        <v>6</v>
      </c>
      <c r="D139" s="43">
        <v>33.659999999999997</v>
      </c>
      <c r="E139" s="26">
        <v>35.01</v>
      </c>
      <c r="F139" s="43">
        <v>36.409999999999997</v>
      </c>
      <c r="G139" s="26">
        <v>37.86</v>
      </c>
      <c r="H139" s="26">
        <v>39.380000000000003</v>
      </c>
      <c r="I139" s="26">
        <v>40.950000000000003</v>
      </c>
    </row>
    <row r="140" spans="1:9" s="52" customFormat="1" ht="10" x14ac:dyDescent="0.2">
      <c r="A140" s="23"/>
      <c r="B140" s="28"/>
      <c r="C140" s="29"/>
      <c r="D140" s="43"/>
      <c r="E140" s="26"/>
      <c r="F140" s="43"/>
      <c r="G140" s="26"/>
      <c r="H140" s="26"/>
      <c r="I140" s="26"/>
    </row>
    <row r="141" spans="1:9" s="4" customFormat="1" ht="10" x14ac:dyDescent="0.2">
      <c r="A141" s="23">
        <v>55</v>
      </c>
      <c r="B141" s="28"/>
      <c r="C141" s="24" t="s">
        <v>6</v>
      </c>
      <c r="D141" s="43">
        <v>34.5</v>
      </c>
      <c r="E141" s="26">
        <v>35.880000000000003</v>
      </c>
      <c r="F141" s="43">
        <v>37.32</v>
      </c>
      <c r="G141" s="26">
        <v>38.81</v>
      </c>
      <c r="H141" s="26">
        <v>40.36</v>
      </c>
      <c r="I141" s="26">
        <v>41.97</v>
      </c>
    </row>
    <row r="142" spans="1:9" s="4" customFormat="1" ht="10" x14ac:dyDescent="0.2">
      <c r="A142" s="23"/>
      <c r="B142" s="28"/>
      <c r="C142" s="29"/>
      <c r="D142" s="43"/>
      <c r="E142" s="26"/>
      <c r="F142" s="43"/>
      <c r="G142" s="26"/>
      <c r="H142" s="26"/>
      <c r="I142" s="26"/>
    </row>
    <row r="143" spans="1:9" s="4" customFormat="1" ht="10" x14ac:dyDescent="0.2">
      <c r="A143" s="23">
        <v>56</v>
      </c>
      <c r="B143" s="42"/>
      <c r="C143" s="24" t="s">
        <v>6</v>
      </c>
      <c r="D143" s="43">
        <v>35.380000000000003</v>
      </c>
      <c r="E143" s="26">
        <v>36.79</v>
      </c>
      <c r="F143" s="43">
        <v>38.270000000000003</v>
      </c>
      <c r="G143" s="26">
        <v>39.799999999999997</v>
      </c>
      <c r="H143" s="26">
        <v>41.39</v>
      </c>
      <c r="I143" s="26">
        <v>43.04</v>
      </c>
    </row>
    <row r="144" spans="1:9" s="4" customFormat="1" ht="10" x14ac:dyDescent="0.2">
      <c r="A144" s="32"/>
      <c r="B144" s="28"/>
      <c r="C144" s="29"/>
      <c r="D144" s="43"/>
      <c r="E144" s="26"/>
      <c r="F144" s="43"/>
      <c r="G144" s="26"/>
      <c r="H144" s="26"/>
      <c r="I144" s="26"/>
    </row>
    <row r="145" spans="1:9" s="4" customFormat="1" ht="10" x14ac:dyDescent="0.2">
      <c r="A145" s="23">
        <v>57</v>
      </c>
      <c r="B145" s="42"/>
      <c r="C145" s="24" t="s">
        <v>6</v>
      </c>
      <c r="D145" s="43">
        <v>36.26</v>
      </c>
      <c r="E145" s="26">
        <v>37.71</v>
      </c>
      <c r="F145" s="43">
        <v>39.22</v>
      </c>
      <c r="G145" s="26">
        <v>40.79</v>
      </c>
      <c r="H145" s="26">
        <v>42.42</v>
      </c>
      <c r="I145" s="26">
        <v>44.11</v>
      </c>
    </row>
    <row r="146" spans="1:9" s="4" customFormat="1" ht="10" x14ac:dyDescent="0.2">
      <c r="A146" s="32"/>
      <c r="B146" s="28"/>
      <c r="C146" s="29"/>
      <c r="D146" s="43"/>
      <c r="E146" s="26"/>
      <c r="F146" s="43"/>
      <c r="G146" s="26"/>
      <c r="H146" s="26"/>
      <c r="I146" s="26"/>
    </row>
    <row r="147" spans="1:9" s="4" customFormat="1" ht="10" x14ac:dyDescent="0.2">
      <c r="A147" s="23">
        <v>58</v>
      </c>
      <c r="B147" s="42"/>
      <c r="C147" s="24" t="s">
        <v>6</v>
      </c>
      <c r="D147" s="43">
        <v>37.159999999999997</v>
      </c>
      <c r="E147" s="26">
        <v>38.65</v>
      </c>
      <c r="F147" s="43">
        <v>40.200000000000003</v>
      </c>
      <c r="G147" s="26">
        <v>41.8</v>
      </c>
      <c r="H147" s="26">
        <v>43.48</v>
      </c>
      <c r="I147" s="26">
        <v>45.22</v>
      </c>
    </row>
    <row r="148" spans="1:9" s="4" customFormat="1" ht="10" x14ac:dyDescent="0.2">
      <c r="A148" s="32"/>
      <c r="B148" s="28"/>
      <c r="C148" s="29"/>
      <c r="D148" s="43"/>
      <c r="E148" s="26"/>
      <c r="F148" s="43"/>
      <c r="G148" s="26"/>
      <c r="H148" s="26"/>
      <c r="I148" s="26"/>
    </row>
    <row r="149" spans="1:9" s="4" customFormat="1" ht="10" x14ac:dyDescent="0.2">
      <c r="A149" s="23">
        <v>59</v>
      </c>
      <c r="B149" s="28"/>
      <c r="C149" s="24" t="s">
        <v>6</v>
      </c>
      <c r="D149" s="43">
        <v>38.1</v>
      </c>
      <c r="E149" s="26">
        <v>39.619999999999997</v>
      </c>
      <c r="F149" s="43">
        <v>41.21</v>
      </c>
      <c r="G149" s="26">
        <v>42.85</v>
      </c>
      <c r="H149" s="26">
        <v>44.57</v>
      </c>
      <c r="I149" s="26">
        <v>46.35</v>
      </c>
    </row>
    <row r="150" spans="1:9" s="4" customFormat="1" ht="10" x14ac:dyDescent="0.2">
      <c r="A150" s="32"/>
      <c r="B150" s="28"/>
      <c r="C150" s="29"/>
      <c r="D150" s="43"/>
      <c r="E150" s="26"/>
      <c r="F150" s="43"/>
      <c r="G150" s="26"/>
      <c r="H150" s="26"/>
      <c r="I150" s="26"/>
    </row>
    <row r="151" spans="1:9" s="4" customFormat="1" ht="10" x14ac:dyDescent="0.2">
      <c r="A151" s="23">
        <v>60</v>
      </c>
      <c r="B151" s="42"/>
      <c r="C151" s="24" t="s">
        <v>6</v>
      </c>
      <c r="D151" s="43">
        <v>39.04</v>
      </c>
      <c r="E151" s="26">
        <v>40.6</v>
      </c>
      <c r="F151" s="43">
        <v>42.23</v>
      </c>
      <c r="G151" s="26">
        <v>43.92</v>
      </c>
      <c r="H151" s="26">
        <v>45.67</v>
      </c>
      <c r="I151" s="26">
        <v>47.5</v>
      </c>
    </row>
    <row r="152" spans="1:9" s="4" customFormat="1" ht="10" x14ac:dyDescent="0.2">
      <c r="A152" s="23"/>
      <c r="B152" s="42"/>
      <c r="C152" s="24"/>
      <c r="D152" s="43"/>
      <c r="E152" s="26"/>
      <c r="F152" s="43"/>
      <c r="G152" s="26"/>
      <c r="H152" s="26"/>
      <c r="I152" s="26"/>
    </row>
    <row r="153" spans="1:9" s="4" customFormat="1" ht="10" x14ac:dyDescent="0.2">
      <c r="A153" s="23">
        <v>61</v>
      </c>
      <c r="B153" s="28"/>
      <c r="C153" s="24" t="s">
        <v>6</v>
      </c>
      <c r="D153" s="43">
        <v>40.03</v>
      </c>
      <c r="E153" s="26">
        <v>41.63</v>
      </c>
      <c r="F153" s="43">
        <v>43.29</v>
      </c>
      <c r="G153" s="26">
        <v>45.03</v>
      </c>
      <c r="H153" s="26">
        <v>46.83</v>
      </c>
      <c r="I153" s="26">
        <v>48.7</v>
      </c>
    </row>
    <row r="154" spans="1:9" s="4" customFormat="1" ht="10" x14ac:dyDescent="0.2">
      <c r="A154" s="32"/>
      <c r="B154" s="28"/>
      <c r="C154" s="29"/>
      <c r="D154" s="43"/>
      <c r="E154" s="26"/>
      <c r="F154" s="43"/>
      <c r="G154" s="26"/>
      <c r="H154" s="26"/>
      <c r="I154" s="26"/>
    </row>
    <row r="155" spans="1:9" s="4" customFormat="1" ht="10" x14ac:dyDescent="0.2">
      <c r="A155" s="23">
        <v>62</v>
      </c>
      <c r="B155" s="28"/>
      <c r="C155" s="24" t="s">
        <v>6</v>
      </c>
      <c r="D155" s="43">
        <v>41.03</v>
      </c>
      <c r="E155" s="26">
        <v>42.67</v>
      </c>
      <c r="F155" s="43">
        <v>44.37</v>
      </c>
      <c r="G155" s="26">
        <v>46.15</v>
      </c>
      <c r="H155" s="26">
        <v>48</v>
      </c>
      <c r="I155" s="26">
        <v>49.92</v>
      </c>
    </row>
    <row r="156" spans="1:9" s="4" customFormat="1" ht="10" x14ac:dyDescent="0.2">
      <c r="A156" s="32"/>
      <c r="B156" s="28"/>
      <c r="C156" s="29"/>
      <c r="D156" s="43"/>
      <c r="E156" s="26"/>
      <c r="F156" s="43"/>
      <c r="G156" s="26"/>
      <c r="H156" s="26"/>
      <c r="I156" s="26"/>
    </row>
    <row r="157" spans="1:9" s="4" customFormat="1" ht="10" x14ac:dyDescent="0.2">
      <c r="A157" s="23">
        <v>63</v>
      </c>
      <c r="B157" s="42"/>
      <c r="C157" s="24" t="s">
        <v>6</v>
      </c>
      <c r="D157" s="43">
        <v>42.04</v>
      </c>
      <c r="E157" s="26">
        <v>43.72</v>
      </c>
      <c r="F157" s="43">
        <v>45.47</v>
      </c>
      <c r="G157" s="26">
        <v>47.29</v>
      </c>
      <c r="H157" s="26">
        <v>49.18</v>
      </c>
      <c r="I157" s="26">
        <v>51.15</v>
      </c>
    </row>
    <row r="158" spans="1:9" s="4" customFormat="1" ht="10" x14ac:dyDescent="0.2">
      <c r="A158" s="32"/>
      <c r="B158" s="28"/>
      <c r="C158" s="29"/>
      <c r="D158" s="43"/>
      <c r="E158" s="26"/>
      <c r="F158" s="43"/>
      <c r="G158" s="26"/>
      <c r="H158" s="26"/>
      <c r="I158" s="26"/>
    </row>
    <row r="159" spans="1:9" s="4" customFormat="1" ht="10" x14ac:dyDescent="0.2">
      <c r="A159" s="23">
        <v>64</v>
      </c>
      <c r="B159" s="42"/>
      <c r="C159" s="24" t="s">
        <v>6</v>
      </c>
      <c r="D159" s="43">
        <v>43.1</v>
      </c>
      <c r="E159" s="26">
        <v>44.83</v>
      </c>
      <c r="F159" s="43">
        <v>46.62</v>
      </c>
      <c r="G159" s="26">
        <v>48.49</v>
      </c>
      <c r="H159" s="26">
        <v>50.43</v>
      </c>
      <c r="I159" s="26">
        <v>52.44</v>
      </c>
    </row>
    <row r="160" spans="1:9" s="4" customFormat="1" ht="10" x14ac:dyDescent="0.2">
      <c r="A160" s="32"/>
      <c r="B160" s="28"/>
      <c r="C160" s="29"/>
      <c r="D160" s="43"/>
      <c r="E160" s="26"/>
      <c r="F160" s="43"/>
      <c r="G160" s="26"/>
      <c r="H160" s="26"/>
      <c r="I160" s="26"/>
    </row>
    <row r="161" spans="1:9" s="4" customFormat="1" ht="10" x14ac:dyDescent="0.2">
      <c r="A161" s="23">
        <v>65</v>
      </c>
      <c r="B161" s="42"/>
      <c r="C161" s="24" t="s">
        <v>6</v>
      </c>
      <c r="D161" s="43">
        <v>44.17</v>
      </c>
      <c r="E161" s="26">
        <v>45.94</v>
      </c>
      <c r="F161" s="43">
        <v>47.77</v>
      </c>
      <c r="G161" s="26">
        <v>49.69</v>
      </c>
      <c r="H161" s="26">
        <v>51.67</v>
      </c>
      <c r="I161" s="26">
        <v>53.74</v>
      </c>
    </row>
    <row r="162" spans="1:9" s="4" customFormat="1" ht="10" x14ac:dyDescent="0.2">
      <c r="A162" s="32"/>
      <c r="B162" s="28"/>
      <c r="C162" s="29"/>
      <c r="D162" s="43"/>
      <c r="E162" s="26"/>
      <c r="F162" s="43"/>
      <c r="G162" s="26"/>
      <c r="H162" s="26"/>
      <c r="I162" s="26"/>
    </row>
    <row r="163" spans="1:9" s="4" customFormat="1" ht="10" x14ac:dyDescent="0.2">
      <c r="A163" s="23">
        <v>66</v>
      </c>
      <c r="B163" s="42"/>
      <c r="C163" s="24" t="s">
        <v>6</v>
      </c>
      <c r="D163" s="43">
        <v>45.28</v>
      </c>
      <c r="E163" s="26">
        <v>47.09</v>
      </c>
      <c r="F163" s="43">
        <v>48.97</v>
      </c>
      <c r="G163" s="26">
        <v>50.93</v>
      </c>
      <c r="H163" s="26">
        <v>52.97</v>
      </c>
      <c r="I163" s="26">
        <v>55.09</v>
      </c>
    </row>
    <row r="164" spans="1:9" s="4" customFormat="1" ht="10" x14ac:dyDescent="0.2">
      <c r="A164" s="32"/>
      <c r="B164" s="28"/>
      <c r="C164" s="29"/>
      <c r="D164" s="43"/>
      <c r="E164" s="26"/>
      <c r="F164" s="43"/>
      <c r="G164" s="26"/>
      <c r="H164" s="26"/>
      <c r="I164" s="26"/>
    </row>
    <row r="165" spans="1:9" s="4" customFormat="1" ht="10" x14ac:dyDescent="0.2">
      <c r="A165" s="23">
        <v>67</v>
      </c>
      <c r="B165" s="42"/>
      <c r="C165" s="24" t="s">
        <v>6</v>
      </c>
      <c r="D165" s="43">
        <v>46.42</v>
      </c>
      <c r="E165" s="26">
        <v>48.28</v>
      </c>
      <c r="F165" s="43">
        <v>50.21</v>
      </c>
      <c r="G165" s="26">
        <v>52.22</v>
      </c>
      <c r="H165" s="26">
        <v>54.31</v>
      </c>
      <c r="I165" s="26">
        <v>56.48</v>
      </c>
    </row>
    <row r="166" spans="1:9" s="4" customFormat="1" ht="10" x14ac:dyDescent="0.2">
      <c r="A166" s="32"/>
      <c r="B166" s="28"/>
      <c r="C166" s="29"/>
      <c r="D166" s="43"/>
      <c r="E166" s="26"/>
      <c r="F166" s="43"/>
      <c r="G166" s="26"/>
      <c r="H166" s="26"/>
      <c r="I166" s="26"/>
    </row>
    <row r="167" spans="1:9" s="4" customFormat="1" ht="10" x14ac:dyDescent="0.2">
      <c r="A167" s="23">
        <v>68</v>
      </c>
      <c r="B167" s="42"/>
      <c r="C167" s="24" t="s">
        <v>6</v>
      </c>
      <c r="D167" s="43">
        <v>47.57</v>
      </c>
      <c r="E167" s="26">
        <v>49.47</v>
      </c>
      <c r="F167" s="43">
        <v>51.45</v>
      </c>
      <c r="G167" s="26">
        <v>53.51</v>
      </c>
      <c r="H167" s="26">
        <v>55.65</v>
      </c>
      <c r="I167" s="26">
        <v>57.87</v>
      </c>
    </row>
    <row r="168" spans="1:9" s="4" customFormat="1" ht="10" x14ac:dyDescent="0.2">
      <c r="A168" s="32"/>
      <c r="B168" s="28"/>
      <c r="C168" s="29"/>
      <c r="D168" s="43"/>
      <c r="E168" s="26"/>
      <c r="F168" s="43"/>
      <c r="G168" s="26"/>
      <c r="H168" s="26"/>
      <c r="I168" s="26"/>
    </row>
    <row r="169" spans="1:9" s="4" customFormat="1" ht="10" x14ac:dyDescent="0.2">
      <c r="A169" s="23">
        <v>69</v>
      </c>
      <c r="B169" s="28"/>
      <c r="C169" s="24" t="s">
        <v>6</v>
      </c>
      <c r="D169" s="43">
        <v>48.77</v>
      </c>
      <c r="E169" s="26">
        <v>50.72</v>
      </c>
      <c r="F169" s="43">
        <v>52.75</v>
      </c>
      <c r="G169" s="26">
        <v>54.86</v>
      </c>
      <c r="H169" s="26">
        <v>57.05</v>
      </c>
      <c r="I169" s="26">
        <v>59.33</v>
      </c>
    </row>
    <row r="170" spans="1:9" s="4" customFormat="1" ht="10" x14ac:dyDescent="0.2">
      <c r="A170" s="32"/>
      <c r="B170" s="28"/>
      <c r="C170" s="29"/>
      <c r="D170" s="43"/>
      <c r="E170" s="26"/>
      <c r="F170" s="43"/>
      <c r="G170" s="26"/>
      <c r="H170" s="26"/>
      <c r="I170" s="26"/>
    </row>
    <row r="171" spans="1:9" s="4" customFormat="1" ht="10" x14ac:dyDescent="0.2">
      <c r="A171" s="23">
        <v>70</v>
      </c>
      <c r="B171" s="42"/>
      <c r="C171" s="24" t="s">
        <v>6</v>
      </c>
      <c r="D171" s="43">
        <v>49.98</v>
      </c>
      <c r="E171" s="26">
        <v>51.98</v>
      </c>
      <c r="F171" s="43">
        <v>54.06</v>
      </c>
      <c r="G171" s="26">
        <v>56.22</v>
      </c>
      <c r="H171" s="26">
        <v>58.47</v>
      </c>
      <c r="I171" s="26">
        <v>60.81</v>
      </c>
    </row>
    <row r="172" spans="1:9" s="4" customFormat="1" ht="10" x14ac:dyDescent="0.2">
      <c r="A172" s="32"/>
      <c r="B172" s="28"/>
      <c r="C172" s="29"/>
      <c r="D172" s="43"/>
      <c r="E172" s="26"/>
      <c r="F172" s="43"/>
      <c r="G172" s="26"/>
      <c r="H172" s="26"/>
      <c r="I172" s="26"/>
    </row>
    <row r="173" spans="1:9" s="4" customFormat="1" ht="10" x14ac:dyDescent="0.2">
      <c r="A173" s="23">
        <v>71</v>
      </c>
      <c r="B173" s="42"/>
      <c r="C173" s="24" t="s">
        <v>6</v>
      </c>
      <c r="D173" s="43">
        <v>51.23</v>
      </c>
      <c r="E173" s="26">
        <v>53.28</v>
      </c>
      <c r="F173" s="43">
        <v>55.41</v>
      </c>
      <c r="G173" s="26">
        <v>57.63</v>
      </c>
      <c r="H173" s="26">
        <v>59.93</v>
      </c>
      <c r="I173" s="26">
        <v>62.33</v>
      </c>
    </row>
    <row r="174" spans="1:9" s="4" customFormat="1" ht="10" x14ac:dyDescent="0.2">
      <c r="A174" s="32"/>
      <c r="B174" s="28"/>
      <c r="C174" s="29"/>
      <c r="D174" s="43"/>
      <c r="E174" s="26"/>
      <c r="F174" s="43"/>
      <c r="G174" s="26"/>
      <c r="H174" s="26"/>
      <c r="I174" s="26"/>
    </row>
    <row r="175" spans="1:9" s="4" customFormat="1" ht="10" x14ac:dyDescent="0.2">
      <c r="A175" s="23">
        <v>72</v>
      </c>
      <c r="B175" s="42"/>
      <c r="C175" s="24" t="s">
        <v>6</v>
      </c>
      <c r="D175" s="43">
        <v>52.52</v>
      </c>
      <c r="E175" s="26">
        <v>54.62</v>
      </c>
      <c r="F175" s="43">
        <v>56.81</v>
      </c>
      <c r="G175" s="26">
        <v>59.08</v>
      </c>
      <c r="H175" s="26">
        <v>61.44</v>
      </c>
      <c r="I175" s="26">
        <v>63.9</v>
      </c>
    </row>
    <row r="176" spans="1:9" s="4" customFormat="1" ht="10" x14ac:dyDescent="0.2">
      <c r="A176" s="32"/>
      <c r="B176" s="28"/>
      <c r="C176" s="29"/>
      <c r="D176" s="43"/>
      <c r="E176" s="26"/>
      <c r="F176" s="43"/>
      <c r="G176" s="26"/>
      <c r="H176" s="26"/>
      <c r="I176" s="26"/>
    </row>
    <row r="177" spans="1:9" s="4" customFormat="1" ht="10" x14ac:dyDescent="0.2">
      <c r="A177" s="23">
        <v>73</v>
      </c>
      <c r="B177" s="42"/>
      <c r="C177" s="24" t="s">
        <v>6</v>
      </c>
      <c r="D177" s="43">
        <v>53.83</v>
      </c>
      <c r="E177" s="26">
        <v>55.98</v>
      </c>
      <c r="F177" s="43">
        <v>58.22</v>
      </c>
      <c r="G177" s="26">
        <v>60.55</v>
      </c>
      <c r="H177" s="26">
        <v>62.97</v>
      </c>
      <c r="I177" s="26">
        <v>65.489999999999995</v>
      </c>
    </row>
    <row r="178" spans="1:9" s="4" customFormat="1" ht="10" x14ac:dyDescent="0.2">
      <c r="A178" s="32"/>
      <c r="B178" s="28"/>
      <c r="C178" s="29"/>
      <c r="D178" s="43"/>
      <c r="E178" s="26"/>
      <c r="F178" s="43"/>
      <c r="G178" s="26"/>
      <c r="H178" s="26"/>
      <c r="I178" s="26"/>
    </row>
    <row r="179" spans="1:9" s="4" customFormat="1" ht="10" x14ac:dyDescent="0.2">
      <c r="A179" s="23">
        <v>74</v>
      </c>
      <c r="B179" s="42"/>
      <c r="C179" s="24" t="s">
        <v>6</v>
      </c>
      <c r="D179" s="43">
        <v>55.17</v>
      </c>
      <c r="E179" s="26">
        <v>57.38</v>
      </c>
      <c r="F179" s="43">
        <v>59.68</v>
      </c>
      <c r="G179" s="26">
        <v>62.06</v>
      </c>
      <c r="H179" s="26">
        <v>64.540000000000006</v>
      </c>
      <c r="I179" s="26">
        <v>67.13</v>
      </c>
    </row>
    <row r="180" spans="1:9" s="4" customFormat="1" ht="10" x14ac:dyDescent="0.2">
      <c r="A180" s="32"/>
      <c r="B180" s="28"/>
      <c r="C180" s="29"/>
      <c r="D180" s="43"/>
      <c r="E180" s="26"/>
      <c r="F180" s="43"/>
      <c r="G180" s="26"/>
      <c r="H180" s="26"/>
      <c r="I180" s="26"/>
    </row>
    <row r="181" spans="1:9" s="4" customFormat="1" ht="10" x14ac:dyDescent="0.2">
      <c r="A181" s="23">
        <v>75</v>
      </c>
      <c r="B181" s="42"/>
      <c r="C181" s="24" t="s">
        <v>6</v>
      </c>
      <c r="D181" s="43">
        <v>56.56</v>
      </c>
      <c r="E181" s="26">
        <v>58.82</v>
      </c>
      <c r="F181" s="43">
        <v>61.17</v>
      </c>
      <c r="G181" s="26">
        <v>63.62</v>
      </c>
      <c r="H181" s="26">
        <v>66.17</v>
      </c>
      <c r="I181" s="26">
        <v>68.81</v>
      </c>
    </row>
    <row r="182" spans="1:9" s="4" customFormat="1" ht="10.5" thickBot="1" x14ac:dyDescent="0.25">
      <c r="A182" s="41"/>
      <c r="B182" s="8"/>
      <c r="C182" s="39"/>
      <c r="D182" s="53"/>
      <c r="E182" s="37"/>
      <c r="F182" s="53"/>
      <c r="G182" s="37"/>
      <c r="H182" s="37"/>
      <c r="I182" s="37"/>
    </row>
    <row r="183" spans="1:9" s="4" customFormat="1" ht="10" x14ac:dyDescent="0.2">
      <c r="A183" s="40"/>
    </row>
  </sheetData>
  <mergeCells count="1">
    <mergeCell ref="A1:B1"/>
  </mergeCells>
  <pageMargins left="0.7" right="0.7" top="0.75" bottom="0.75" header="0.3" footer="0.3"/>
  <pageSetup scale="93" fitToHeight="5" orientation="portrait" r:id="rId1"/>
  <rowBreaks count="1" manualBreakCount="1">
    <brk id="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2015</vt:lpstr>
      <vt:lpstr>2014 (Amend. 1-6-14 &amp; 4-28-14)</vt:lpstr>
      <vt:lpstr>2014 (S)</vt:lpstr>
      <vt:lpstr>2014</vt:lpstr>
      <vt:lpstr>2013</vt:lpstr>
      <vt:lpstr>2012</vt:lpstr>
      <vt:lpstr>2011</vt:lpstr>
      <vt:lpstr>Sheet2</vt:lpstr>
      <vt:lpstr>Sheet3</vt:lpstr>
      <vt:lpstr>'2012'!Print_Area</vt:lpstr>
      <vt:lpstr>'2013'!Print_Area</vt:lpstr>
      <vt:lpstr>'2014'!Print_Area</vt:lpstr>
      <vt:lpstr>'2014 (Amend. 1-6-14 &amp; 4-28-14)'!Print_Area</vt:lpstr>
      <vt:lpstr>'2014 (S)'!Print_Area</vt:lpstr>
      <vt:lpstr>'2015'!Print_Area</vt:lpstr>
      <vt:lpstr>'2012'!Print_Titles</vt:lpstr>
      <vt:lpstr>'2013'!Print_Titles</vt:lpstr>
      <vt:lpstr>'2014'!Print_Titles</vt:lpstr>
      <vt:lpstr>'2014 (Amend. 1-6-14 &amp; 4-28-14)'!Print_Titles</vt:lpstr>
      <vt:lpstr>'2014 (S)'!Print_Titles</vt:lpstr>
      <vt:lpstr>'2015'!Print_Titles</vt:lpstr>
    </vt:vector>
  </TitlesOfParts>
  <Company>City of Shoreline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ghill</dc:creator>
  <cp:lastModifiedBy>pitaoka</cp:lastModifiedBy>
  <cp:lastPrinted>2014-10-03T21:16:38Z</cp:lastPrinted>
  <dcterms:created xsi:type="dcterms:W3CDTF">2010-11-18T18:45:28Z</dcterms:created>
  <dcterms:modified xsi:type="dcterms:W3CDTF">2015-10-02T20:21:24Z</dcterms:modified>
</cp:coreProperties>
</file>