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Salary Tables\2019\"/>
    </mc:Choice>
  </mc:AlternateContent>
  <xr:revisionPtr revIDLastSave="0" documentId="13_ncr:1_{9A9008E2-36DB-445F-AF08-9AC6A6089454}" xr6:coauthVersionLast="36" xr6:coauthVersionMax="36" xr10:uidLastSave="{00000000-0000-0000-0000-000000000000}"/>
  <bookViews>
    <workbookView xWindow="0" yWindow="0" windowWidth="19200" windowHeight="670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5" i="1" l="1"/>
  <c r="F145" i="1" s="1"/>
  <c r="G145" i="1" s="1"/>
  <c r="H145" i="1" s="1"/>
  <c r="E142" i="1"/>
  <c r="F142" i="1" s="1"/>
  <c r="G142" i="1" s="1"/>
  <c r="H142" i="1" s="1"/>
  <c r="E139" i="1"/>
  <c r="F139" i="1" s="1"/>
  <c r="G139" i="1" s="1"/>
  <c r="H139" i="1" s="1"/>
  <c r="E136" i="1"/>
  <c r="F136" i="1" s="1"/>
  <c r="G136" i="1" s="1"/>
  <c r="E133" i="1"/>
  <c r="F133" i="1" s="1"/>
  <c r="G133" i="1" s="1"/>
  <c r="H133" i="1" s="1"/>
  <c r="E130" i="1"/>
  <c r="F130" i="1" s="1"/>
  <c r="G130" i="1" s="1"/>
  <c r="E127" i="1"/>
  <c r="F127" i="1" s="1"/>
  <c r="G127" i="1" s="1"/>
  <c r="H127" i="1" s="1"/>
  <c r="E124" i="1"/>
  <c r="F124" i="1" s="1"/>
  <c r="G124" i="1" s="1"/>
  <c r="H124" i="1" s="1"/>
  <c r="E121" i="1"/>
  <c r="F121" i="1" s="1"/>
  <c r="G121" i="1" s="1"/>
  <c r="H121" i="1" s="1"/>
  <c r="E118" i="1"/>
  <c r="F118" i="1" s="1"/>
  <c r="G118" i="1" s="1"/>
  <c r="E115" i="1"/>
  <c r="F115" i="1" s="1"/>
  <c r="G115" i="1" s="1"/>
  <c r="H115" i="1" s="1"/>
  <c r="E112" i="1"/>
  <c r="F112" i="1" s="1"/>
  <c r="G112" i="1" s="1"/>
  <c r="E110" i="1"/>
  <c r="F110" i="1" s="1"/>
  <c r="G110" i="1" s="1"/>
  <c r="H110" i="1" s="1"/>
  <c r="E107" i="1"/>
  <c r="F107" i="1" s="1"/>
  <c r="G107" i="1" s="1"/>
  <c r="H107" i="1" s="1"/>
  <c r="E104" i="1"/>
  <c r="F104" i="1" s="1"/>
  <c r="G104" i="1" s="1"/>
  <c r="H104" i="1" s="1"/>
  <c r="E101" i="1"/>
  <c r="F101" i="1" s="1"/>
  <c r="G101" i="1" s="1"/>
  <c r="H101" i="1" s="1"/>
  <c r="E98" i="1"/>
  <c r="F98" i="1" s="1"/>
  <c r="G98" i="1" s="1"/>
  <c r="H98" i="1" s="1"/>
  <c r="E95" i="1"/>
  <c r="F95" i="1" s="1"/>
  <c r="G95" i="1" s="1"/>
  <c r="H95" i="1" s="1"/>
  <c r="E92" i="1"/>
  <c r="F92" i="1" s="1"/>
  <c r="G92" i="1" s="1"/>
  <c r="H92" i="1" s="1"/>
  <c r="E89" i="1"/>
  <c r="F89" i="1" s="1"/>
  <c r="G89" i="1" s="1"/>
  <c r="H89" i="1" s="1"/>
  <c r="E86" i="1"/>
  <c r="F86" i="1" s="1"/>
  <c r="G86" i="1" s="1"/>
  <c r="H86" i="1" s="1"/>
  <c r="E83" i="1"/>
  <c r="F83" i="1" s="1"/>
  <c r="G83" i="1" s="1"/>
  <c r="H83" i="1" s="1"/>
  <c r="E80" i="1"/>
  <c r="F80" i="1" s="1"/>
  <c r="G80" i="1" s="1"/>
  <c r="H80" i="1" s="1"/>
  <c r="E77" i="1"/>
  <c r="F77" i="1" s="1"/>
  <c r="G77" i="1" s="1"/>
  <c r="H77" i="1" s="1"/>
  <c r="E74" i="1"/>
  <c r="F74" i="1" s="1"/>
  <c r="G74" i="1" s="1"/>
  <c r="H74" i="1" s="1"/>
  <c r="E71" i="1"/>
  <c r="F71" i="1" s="1"/>
  <c r="G71" i="1" s="1"/>
  <c r="E68" i="1"/>
  <c r="F68" i="1" s="1"/>
  <c r="G68" i="1" s="1"/>
  <c r="H68" i="1" s="1"/>
  <c r="E65" i="1"/>
  <c r="F65" i="1" s="1"/>
  <c r="G65" i="1" s="1"/>
  <c r="E62" i="1"/>
  <c r="F62" i="1" s="1"/>
  <c r="G62" i="1" s="1"/>
  <c r="H62" i="1" s="1"/>
  <c r="E59" i="1"/>
  <c r="F59" i="1" s="1"/>
  <c r="G59" i="1" s="1"/>
  <c r="E56" i="1"/>
  <c r="F56" i="1" s="1"/>
  <c r="G56" i="1" s="1"/>
  <c r="H56" i="1" s="1"/>
  <c r="E53" i="1"/>
  <c r="F53" i="1" s="1"/>
  <c r="G53" i="1" s="1"/>
  <c r="E46" i="1"/>
  <c r="F46" i="1" s="1"/>
  <c r="G46" i="1" s="1"/>
  <c r="H46" i="1" s="1"/>
  <c r="E43" i="1"/>
  <c r="F43" i="1" s="1"/>
  <c r="G43" i="1" s="1"/>
  <c r="E49" i="1"/>
  <c r="F49" i="1" s="1"/>
  <c r="G49" i="1" s="1"/>
  <c r="H49" i="1" s="1"/>
  <c r="E40" i="1"/>
  <c r="F40" i="1" s="1"/>
  <c r="G40" i="1" s="1"/>
  <c r="E37" i="1"/>
  <c r="F37" i="1" s="1"/>
  <c r="G37" i="1" s="1"/>
  <c r="H37" i="1" s="1"/>
  <c r="E31" i="1"/>
  <c r="F31" i="1" s="1"/>
  <c r="G31" i="1" s="1"/>
  <c r="E28" i="1"/>
  <c r="F28" i="1" s="1"/>
  <c r="G28" i="1" s="1"/>
  <c r="E25" i="1"/>
  <c r="F25" i="1" s="1"/>
  <c r="G25" i="1" s="1"/>
  <c r="E22" i="1"/>
  <c r="F22" i="1" s="1"/>
  <c r="G22" i="1" s="1"/>
  <c r="H22" i="1" s="1"/>
  <c r="E18" i="1"/>
  <c r="F18" i="1" s="1"/>
  <c r="G18" i="1" s="1"/>
  <c r="H18" i="1" s="1"/>
  <c r="E15" i="1"/>
  <c r="F15" i="1" s="1"/>
  <c r="G15" i="1" s="1"/>
  <c r="H15" i="1" s="1"/>
  <c r="E12" i="1"/>
  <c r="F12" i="1" s="1"/>
  <c r="G12" i="1" s="1"/>
  <c r="E7" i="1"/>
  <c r="F7" i="1" s="1"/>
  <c r="G7" i="1" s="1"/>
  <c r="H7" i="1" s="1"/>
  <c r="E3" i="1"/>
  <c r="F3" i="1" s="1"/>
  <c r="G3" i="1" s="1"/>
  <c r="H3" i="1" s="1"/>
  <c r="H112" i="1" l="1"/>
  <c r="H130" i="1"/>
  <c r="H136" i="1"/>
  <c r="H118" i="1"/>
  <c r="H25" i="1"/>
  <c r="H40" i="1"/>
  <c r="H53" i="1"/>
  <c r="H59" i="1"/>
  <c r="H71" i="1"/>
  <c r="H65" i="1"/>
  <c r="H43" i="1"/>
  <c r="H31" i="1"/>
  <c r="H28" i="1"/>
  <c r="H12" i="1"/>
</calcChain>
</file>

<file path=xl/sharedStrings.xml><?xml version="1.0" encoding="utf-8"?>
<sst xmlns="http://schemas.openxmlformats.org/spreadsheetml/2006/main" count="72" uniqueCount="46">
  <si>
    <t>Range</t>
  </si>
  <si>
    <t>Title</t>
  </si>
  <si>
    <t>FLSA Status</t>
  </si>
  <si>
    <t>Day Camp Leader</t>
  </si>
  <si>
    <t>Non-Exempt, Hourly</t>
  </si>
  <si>
    <t>Special Events Attendant</t>
  </si>
  <si>
    <t>Building Monitor</t>
  </si>
  <si>
    <t>Indoor Playground Attendant</t>
  </si>
  <si>
    <t>Sr. Day Camp Leader</t>
  </si>
  <si>
    <t>Swim Instructor</t>
  </si>
  <si>
    <t>Special Events Assistant</t>
  </si>
  <si>
    <t>Special Events Monitor</t>
  </si>
  <si>
    <t>Records Clerk</t>
  </si>
  <si>
    <t>Lifeguard/Swim Instructor</t>
  </si>
  <si>
    <t>Undergraduate Intern</t>
  </si>
  <si>
    <t>Teen Program Leader</t>
  </si>
  <si>
    <t>CIT Camp Director</t>
  </si>
  <si>
    <t>Front Desk Attendant</t>
  </si>
  <si>
    <t>Park Laborer</t>
  </si>
  <si>
    <t>Specialized Recreation Specialist</t>
  </si>
  <si>
    <t>Out of School Time Program Director</t>
  </si>
  <si>
    <t>Assistant Camp Director</t>
  </si>
  <si>
    <t>Camp Excel Specialist</t>
  </si>
  <si>
    <t>Camp Director</t>
  </si>
  <si>
    <t>Senior Lifeguard</t>
  </si>
  <si>
    <t>PW Seasonal Laborer</t>
  </si>
  <si>
    <t>Instructor</t>
  </si>
  <si>
    <t>Minimum
1st Year</t>
  </si>
  <si>
    <t>2nd Year &amp; had 100 Hours in last Year 
OR
If Director approves a Market Exception</t>
  </si>
  <si>
    <t>3rd Year &amp; had 100 Hours in last Year 
OR
If Director approves a Market Exception</t>
  </si>
  <si>
    <t>4th Year &amp; had 100 Hours in last Year 
OR
If Director approves a Market Exception</t>
  </si>
  <si>
    <t>5th Year &amp; had 100 Hours in last Year 
OR
If Director approves a Market Exception</t>
  </si>
  <si>
    <t>6+ Years &amp; had 100 Hours in last Year 
OR
If Director approves a Market Exception</t>
  </si>
  <si>
    <t>Youth Outreach Leader</t>
  </si>
  <si>
    <t>CMO Fellowship</t>
  </si>
  <si>
    <t xml:space="preserve"> </t>
  </si>
  <si>
    <t>Facilities Maintenance</t>
  </si>
  <si>
    <t>Videographer</t>
  </si>
  <si>
    <t>Expert Professional</t>
  </si>
  <si>
    <t>Inspector</t>
  </si>
  <si>
    <t>Engineering Support</t>
  </si>
  <si>
    <t>Finance Assistant</t>
  </si>
  <si>
    <t>Computer Support</t>
  </si>
  <si>
    <t>GIS Support</t>
  </si>
  <si>
    <t xml:space="preserve"> 2019 Extra Help Pay Rate Guidance</t>
  </si>
  <si>
    <t>Permitting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</si>
</sst>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(#,##0.00\)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3" applyNumberFormat="1" applyFont="1" applyBorder="1" applyAlignment="1">
      <alignment wrapText="1"/>
    </xf>
    <xf numFmtId="0" fontId="3" fillId="0" borderId="2" xfId="4" applyFont="1" applyFill="1" applyBorder="1" applyAlignment="1"/>
    <xf numFmtId="0" fontId="3" fillId="0" borderId="1" xfId="4" applyFont="1" applyBorder="1" applyAlignment="1">
      <alignment wrapText="1"/>
    </xf>
    <xf numFmtId="164" fontId="3" fillId="0" borderId="3" xfId="3" applyNumberFormat="1" applyFont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3" xfId="4" applyFont="1" applyBorder="1" applyAlignment="1">
      <alignment horizontal="center"/>
    </xf>
    <xf numFmtId="164" fontId="4" fillId="0" borderId="5" xfId="3" applyNumberFormat="1" applyFont="1" applyBorder="1" applyAlignment="1" applyProtection="1"/>
    <xf numFmtId="165" fontId="4" fillId="0" borderId="6" xfId="3" applyNumberFormat="1" applyFont="1" applyFill="1" applyBorder="1" applyAlignment="1"/>
    <xf numFmtId="165" fontId="4" fillId="0" borderId="6" xfId="3" applyNumberFormat="1" applyFont="1" applyBorder="1"/>
    <xf numFmtId="39" fontId="4" fillId="0" borderId="6" xfId="4" applyNumberFormat="1" applyFont="1" applyBorder="1" applyAlignment="1">
      <alignment horizontal="center" vertical="center" wrapText="1"/>
    </xf>
    <xf numFmtId="0" fontId="4" fillId="0" borderId="6" xfId="4" applyFont="1" applyFill="1" applyBorder="1" applyAlignment="1"/>
    <xf numFmtId="0" fontId="4" fillId="0" borderId="6" xfId="4" applyFont="1" applyBorder="1"/>
    <xf numFmtId="39" fontId="4" fillId="0" borderId="6" xfId="4" applyNumberFormat="1" applyFont="1" applyBorder="1" applyAlignment="1">
      <alignment vertical="center" wrapText="1"/>
    </xf>
    <xf numFmtId="164" fontId="4" fillId="0" borderId="3" xfId="3" applyNumberFormat="1" applyFont="1" applyBorder="1" applyAlignment="1" applyProtection="1"/>
    <xf numFmtId="0" fontId="4" fillId="0" borderId="4" xfId="4" applyFont="1" applyFill="1" applyBorder="1" applyAlignment="1"/>
    <xf numFmtId="0" fontId="4" fillId="0" borderId="4" xfId="4" applyFont="1" applyBorder="1"/>
    <xf numFmtId="39" fontId="4" fillId="0" borderId="4" xfId="4" applyNumberFormat="1" applyFont="1" applyBorder="1" applyAlignment="1">
      <alignment vertical="center" wrapText="1"/>
    </xf>
    <xf numFmtId="164" fontId="4" fillId="0" borderId="1" xfId="3" applyNumberFormat="1" applyFont="1" applyBorder="1" applyAlignment="1" applyProtection="1"/>
    <xf numFmtId="165" fontId="4" fillId="0" borderId="2" xfId="3" applyNumberFormat="1" applyFont="1" applyFill="1" applyBorder="1" applyAlignment="1"/>
    <xf numFmtId="165" fontId="4" fillId="0" borderId="2" xfId="3" applyNumberFormat="1" applyFont="1" applyBorder="1"/>
    <xf numFmtId="39" fontId="4" fillId="0" borderId="2" xfId="4" applyNumberFormat="1" applyFont="1" applyBorder="1" applyAlignment="1">
      <alignment horizontal="center" vertical="center" wrapText="1"/>
    </xf>
    <xf numFmtId="37" fontId="4" fillId="0" borderId="6" xfId="1" applyNumberFormat="1" applyFont="1" applyBorder="1"/>
    <xf numFmtId="166" fontId="4" fillId="0" borderId="7" xfId="4" applyNumberFormat="1" applyFont="1" applyBorder="1"/>
    <xf numFmtId="166" fontId="4" fillId="0" borderId="4" xfId="4" applyNumberFormat="1" applyFont="1" applyBorder="1"/>
    <xf numFmtId="0" fontId="4" fillId="0" borderId="6" xfId="4" applyFont="1" applyFill="1" applyBorder="1"/>
    <xf numFmtId="39" fontId="4" fillId="0" borderId="6" xfId="4" applyNumberFormat="1" applyFont="1" applyBorder="1"/>
    <xf numFmtId="165" fontId="4" fillId="0" borderId="4" xfId="3" applyNumberFormat="1" applyFont="1" applyFill="1" applyBorder="1" applyAlignment="1"/>
    <xf numFmtId="165" fontId="4" fillId="0" borderId="4" xfId="3" applyNumberFormat="1" applyFont="1" applyBorder="1"/>
    <xf numFmtId="43" fontId="3" fillId="0" borderId="10" xfId="3" applyFont="1" applyBorder="1" applyAlignment="1">
      <alignment horizontal="center" wrapText="1"/>
    </xf>
    <xf numFmtId="43" fontId="3" fillId="0" borderId="11" xfId="3" applyFont="1" applyBorder="1" applyAlignment="1">
      <alignment horizontal="center" wrapText="1"/>
    </xf>
    <xf numFmtId="43" fontId="3" fillId="0" borderId="12" xfId="3" applyFont="1" applyBorder="1" applyAlignment="1">
      <alignment horizontal="center" wrapText="1"/>
    </xf>
    <xf numFmtId="9" fontId="4" fillId="0" borderId="6" xfId="2" applyFont="1" applyBorder="1" applyAlignment="1">
      <alignment vertical="center" wrapText="1"/>
    </xf>
    <xf numFmtId="0" fontId="4" fillId="0" borderId="2" xfId="4" applyFont="1" applyFill="1" applyBorder="1" applyAlignment="1"/>
    <xf numFmtId="164" fontId="4" fillId="0" borderId="5" xfId="3" applyNumberFormat="1" applyFont="1" applyBorder="1" applyAlignment="1"/>
    <xf numFmtId="164" fontId="4" fillId="0" borderId="3" xfId="3" applyNumberFormat="1" applyFont="1" applyBorder="1" applyAlignment="1"/>
    <xf numFmtId="0" fontId="5" fillId="0" borderId="4" xfId="4" applyFont="1" applyFill="1" applyBorder="1" applyAlignment="1"/>
    <xf numFmtId="165" fontId="3" fillId="0" borderId="4" xfId="3" applyNumberFormat="1" applyFont="1" applyFill="1" applyBorder="1" applyAlignment="1"/>
    <xf numFmtId="0" fontId="4" fillId="0" borderId="2" xfId="0" applyFont="1" applyFill="1" applyBorder="1" applyAlignment="1"/>
    <xf numFmtId="0" fontId="0" fillId="0" borderId="6" xfId="0" applyBorder="1"/>
    <xf numFmtId="0" fontId="0" fillId="0" borderId="4" xfId="0" applyBorder="1"/>
    <xf numFmtId="165" fontId="4" fillId="0" borderId="6" xfId="4" applyNumberFormat="1" applyFont="1" applyFill="1" applyBorder="1" applyAlignment="1"/>
    <xf numFmtId="43" fontId="3" fillId="0" borderId="1" xfId="3" applyFont="1" applyBorder="1" applyAlignment="1">
      <alignment horizontal="center" wrapText="1"/>
    </xf>
    <xf numFmtId="43" fontId="3" fillId="0" borderId="8" xfId="3" applyFont="1" applyBorder="1" applyAlignment="1">
      <alignment horizontal="center" wrapText="1"/>
    </xf>
    <xf numFmtId="43" fontId="3" fillId="0" borderId="9" xfId="3" applyFont="1" applyBorder="1" applyAlignment="1">
      <alignment horizontal="center" wrapText="1"/>
    </xf>
  </cellXfs>
  <cellStyles count="5">
    <cellStyle name="Comma" xfId="1" builtinId="3"/>
    <cellStyle name="Comma_10.2001currentsalsched" xfId="3" xr:uid="{00000000-0005-0000-0000-000001000000}"/>
    <cellStyle name="Normal" xfId="0" builtinId="0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1"/>
  <sheetViews>
    <sheetView tabSelected="1" topLeftCell="A67" workbookViewId="0">
      <selection activeCell="B93" sqref="B93"/>
    </sheetView>
  </sheetViews>
  <sheetFormatPr defaultRowHeight="15" x14ac:dyDescent="0.25"/>
  <cols>
    <col min="1" max="1" width="5" customWidth="1"/>
    <col min="2" max="2" width="24.42578125" bestFit="1" customWidth="1"/>
    <col min="3" max="3" width="15.85546875" hidden="1" customWidth="1"/>
    <col min="4" max="4" width="9.85546875" customWidth="1"/>
    <col min="5" max="9" width="15.5703125" customWidth="1"/>
  </cols>
  <sheetData>
    <row r="1" spans="1:9" ht="24.95" customHeight="1" thickBot="1" x14ac:dyDescent="0.3">
      <c r="A1" s="1"/>
      <c r="B1" s="2"/>
      <c r="C1" s="3"/>
      <c r="D1" s="42" t="s">
        <v>44</v>
      </c>
      <c r="E1" s="43"/>
      <c r="F1" s="43"/>
      <c r="G1" s="43"/>
      <c r="H1" s="43"/>
      <c r="I1" s="44"/>
    </row>
    <row r="2" spans="1:9" ht="70.5" customHeight="1" thickBot="1" x14ac:dyDescent="0.3">
      <c r="A2" s="4" t="s">
        <v>0</v>
      </c>
      <c r="B2" s="5" t="s">
        <v>1</v>
      </c>
      <c r="C2" s="6" t="s">
        <v>2</v>
      </c>
      <c r="D2" s="29" t="s">
        <v>27</v>
      </c>
      <c r="E2" s="30" t="s">
        <v>28</v>
      </c>
      <c r="F2" s="30" t="s">
        <v>29</v>
      </c>
      <c r="G2" s="30" t="s">
        <v>30</v>
      </c>
      <c r="H2" s="30" t="s">
        <v>31</v>
      </c>
      <c r="I2" s="31" t="s">
        <v>32</v>
      </c>
    </row>
    <row r="3" spans="1:9" x14ac:dyDescent="0.25">
      <c r="A3" s="7">
        <v>1</v>
      </c>
      <c r="B3" s="8" t="s">
        <v>3</v>
      </c>
      <c r="C3" s="9" t="s">
        <v>4</v>
      </c>
      <c r="D3" s="10">
        <v>13.38</v>
      </c>
      <c r="E3" s="10">
        <f>+D3*102%</f>
        <v>13.647600000000001</v>
      </c>
      <c r="F3" s="10">
        <f>+E3*102%</f>
        <v>13.920552000000001</v>
      </c>
      <c r="G3" s="10">
        <f>+F3*102%</f>
        <v>14.198963040000001</v>
      </c>
      <c r="H3" s="10">
        <f>SUM(((I3-G3)/2)+G3)</f>
        <v>14.324481519999999</v>
      </c>
      <c r="I3" s="10">
        <v>14.45</v>
      </c>
    </row>
    <row r="4" spans="1:9" x14ac:dyDescent="0.25">
      <c r="A4" s="7"/>
      <c r="B4" s="11" t="s">
        <v>5</v>
      </c>
      <c r="C4" s="12" t="s">
        <v>4</v>
      </c>
      <c r="D4" s="13"/>
      <c r="E4" s="32"/>
      <c r="F4" s="13"/>
      <c r="G4" s="13"/>
      <c r="H4" s="13"/>
      <c r="I4" s="13"/>
    </row>
    <row r="5" spans="1:9" x14ac:dyDescent="0.25">
      <c r="A5" s="7"/>
      <c r="B5" s="11" t="s">
        <v>33</v>
      </c>
      <c r="C5" s="12"/>
      <c r="D5" s="13"/>
      <c r="E5" s="13"/>
      <c r="F5" s="13"/>
      <c r="G5" s="13"/>
      <c r="H5" s="13"/>
      <c r="I5" s="13"/>
    </row>
    <row r="6" spans="1:9" ht="9.9499999999999993" customHeight="1" thickBot="1" x14ac:dyDescent="0.3">
      <c r="A6" s="14"/>
      <c r="B6" s="15"/>
      <c r="C6" s="16"/>
      <c r="D6" s="17"/>
      <c r="E6" s="17"/>
      <c r="F6" s="17"/>
      <c r="G6" s="17"/>
      <c r="H6" s="17"/>
      <c r="I6" s="17"/>
    </row>
    <row r="7" spans="1:9" x14ac:dyDescent="0.25">
      <c r="A7" s="18">
        <v>2</v>
      </c>
      <c r="B7" s="19" t="s">
        <v>6</v>
      </c>
      <c r="C7" s="20" t="s">
        <v>4</v>
      </c>
      <c r="D7" s="21">
        <v>13.61</v>
      </c>
      <c r="E7" s="10">
        <f>+D7*102%</f>
        <v>13.882199999999999</v>
      </c>
      <c r="F7" s="10">
        <f>+E7*102%</f>
        <v>14.159844</v>
      </c>
      <c r="G7" s="10">
        <f>+F7*102%</f>
        <v>14.44304088</v>
      </c>
      <c r="H7" s="10">
        <f>SUM(((I7-G7)/2)+G7)</f>
        <v>14.60152044</v>
      </c>
      <c r="I7" s="21">
        <v>14.76</v>
      </c>
    </row>
    <row r="8" spans="1:9" x14ac:dyDescent="0.25">
      <c r="A8" s="7"/>
      <c r="B8" s="8" t="s">
        <v>7</v>
      </c>
      <c r="C8" s="12" t="s">
        <v>4</v>
      </c>
      <c r="D8" s="10"/>
      <c r="E8" s="10"/>
      <c r="F8" s="10"/>
      <c r="G8" s="10"/>
      <c r="H8" s="10"/>
      <c r="I8" s="10"/>
    </row>
    <row r="9" spans="1:9" x14ac:dyDescent="0.25">
      <c r="A9" s="7"/>
      <c r="B9" s="8" t="s">
        <v>8</v>
      </c>
      <c r="C9" s="9" t="s">
        <v>4</v>
      </c>
      <c r="D9" s="10"/>
      <c r="E9" s="10"/>
      <c r="F9" s="10"/>
      <c r="G9" s="10"/>
      <c r="H9" s="10"/>
      <c r="I9" s="10"/>
    </row>
    <row r="10" spans="1:9" x14ac:dyDescent="0.25">
      <c r="A10" s="7"/>
      <c r="B10" s="8" t="s">
        <v>9</v>
      </c>
      <c r="C10" s="9" t="s">
        <v>4</v>
      </c>
      <c r="D10" s="13"/>
      <c r="E10" s="13"/>
      <c r="F10" s="13"/>
      <c r="G10" s="13"/>
      <c r="H10" s="13"/>
      <c r="I10" s="13"/>
    </row>
    <row r="11" spans="1:9" ht="11.1" customHeight="1" thickBot="1" x14ac:dyDescent="0.3">
      <c r="A11" s="14"/>
      <c r="B11" s="15"/>
      <c r="C11" s="16"/>
      <c r="D11" s="17"/>
      <c r="E11" s="17"/>
      <c r="F11" s="17"/>
      <c r="G11" s="17"/>
      <c r="H11" s="17"/>
      <c r="I11" s="17"/>
    </row>
    <row r="12" spans="1:9" x14ac:dyDescent="0.25">
      <c r="A12" s="7">
        <v>3</v>
      </c>
      <c r="B12" s="8" t="s">
        <v>10</v>
      </c>
      <c r="C12" s="9" t="s">
        <v>4</v>
      </c>
      <c r="D12" s="21">
        <v>13.84</v>
      </c>
      <c r="E12" s="10">
        <f>+D12*102%</f>
        <v>14.1168</v>
      </c>
      <c r="F12" s="10">
        <f>+E12*102%</f>
        <v>14.399136</v>
      </c>
      <c r="G12" s="10">
        <f>+F12*102%</f>
        <v>14.687118720000001</v>
      </c>
      <c r="H12" s="10">
        <f>SUM(((I12-G12)/2)+G12)</f>
        <v>14.878559360000001</v>
      </c>
      <c r="I12" s="21">
        <v>15.07</v>
      </c>
    </row>
    <row r="13" spans="1:9" x14ac:dyDescent="0.25">
      <c r="A13" s="7"/>
      <c r="B13" s="11" t="s">
        <v>11</v>
      </c>
      <c r="C13" s="12" t="s">
        <v>4</v>
      </c>
      <c r="D13" s="13"/>
      <c r="E13" s="13"/>
      <c r="F13" s="13"/>
      <c r="G13" s="13"/>
      <c r="H13" s="13"/>
      <c r="I13" s="13"/>
    </row>
    <row r="14" spans="1:9" ht="9.9499999999999993" customHeight="1" thickBot="1" x14ac:dyDescent="0.3">
      <c r="A14" s="14"/>
      <c r="B14" s="15"/>
      <c r="C14" s="16"/>
      <c r="D14" s="17"/>
      <c r="E14" s="17"/>
      <c r="F14" s="17"/>
      <c r="G14" s="17"/>
      <c r="H14" s="17"/>
      <c r="I14" s="17"/>
    </row>
    <row r="15" spans="1:9" x14ac:dyDescent="0.25">
      <c r="A15" s="7">
        <v>4</v>
      </c>
      <c r="B15" s="8" t="s">
        <v>12</v>
      </c>
      <c r="C15" s="9" t="s">
        <v>4</v>
      </c>
      <c r="D15" s="21">
        <v>14.07</v>
      </c>
      <c r="E15" s="10">
        <f>+D15*102%</f>
        <v>14.3514</v>
      </c>
      <c r="F15" s="10">
        <f>+E15*102%</f>
        <v>14.638427999999999</v>
      </c>
      <c r="G15" s="10">
        <f>+F15*102%</f>
        <v>14.93119656</v>
      </c>
      <c r="H15" s="10">
        <f>SUM(((I15-G15)/2)+G15)</f>
        <v>15.16059828</v>
      </c>
      <c r="I15" s="21">
        <v>15.39</v>
      </c>
    </row>
    <row r="16" spans="1:9" x14ac:dyDescent="0.25">
      <c r="A16" s="7"/>
      <c r="B16" s="11"/>
      <c r="C16" s="12"/>
      <c r="D16" s="13"/>
      <c r="E16" s="13"/>
      <c r="F16" s="13"/>
      <c r="G16" s="13"/>
      <c r="H16" s="13"/>
      <c r="I16" s="13"/>
    </row>
    <row r="17" spans="1:9" ht="9.9499999999999993" customHeight="1" thickBot="1" x14ac:dyDescent="0.3">
      <c r="A17" s="14"/>
      <c r="B17" s="15"/>
      <c r="C17" s="16"/>
      <c r="D17" s="17"/>
      <c r="E17" s="17"/>
      <c r="F17" s="17"/>
      <c r="G17" s="17"/>
      <c r="H17" s="17"/>
      <c r="I17" s="17"/>
    </row>
    <row r="18" spans="1:9" x14ac:dyDescent="0.25">
      <c r="A18" s="7">
        <v>5</v>
      </c>
      <c r="B18" s="8" t="s">
        <v>13</v>
      </c>
      <c r="C18" s="9" t="s">
        <v>4</v>
      </c>
      <c r="D18" s="21">
        <v>14.31</v>
      </c>
      <c r="E18" s="10">
        <f>+D18*102%</f>
        <v>14.596200000000001</v>
      </c>
      <c r="F18" s="10">
        <f>+E18*102%</f>
        <v>14.888124000000001</v>
      </c>
      <c r="G18" s="10">
        <f>+F18*102%</f>
        <v>15.185886480000002</v>
      </c>
      <c r="H18" s="10">
        <f>SUM(((I18-G18)/2)+G18)</f>
        <v>15.452943240000002</v>
      </c>
      <c r="I18" s="21">
        <v>15.72</v>
      </c>
    </row>
    <row r="19" spans="1:9" x14ac:dyDescent="0.25">
      <c r="A19" s="7"/>
      <c r="B19" s="8" t="s">
        <v>14</v>
      </c>
      <c r="C19" s="12" t="s">
        <v>4</v>
      </c>
      <c r="D19" s="10"/>
      <c r="E19" s="10"/>
      <c r="F19" s="10"/>
      <c r="G19" s="10"/>
      <c r="H19" s="10"/>
      <c r="I19" s="10"/>
    </row>
    <row r="20" spans="1:9" x14ac:dyDescent="0.25">
      <c r="A20" s="7"/>
      <c r="B20" s="11" t="s">
        <v>15</v>
      </c>
      <c r="C20" s="12" t="s">
        <v>4</v>
      </c>
      <c r="D20" s="13"/>
      <c r="E20" s="13"/>
      <c r="F20" s="13"/>
      <c r="G20" s="13"/>
      <c r="H20" s="13"/>
      <c r="I20" s="13"/>
    </row>
    <row r="21" spans="1:9" ht="9.9499999999999993" customHeight="1" thickBot="1" x14ac:dyDescent="0.3">
      <c r="A21" s="14"/>
      <c r="B21" s="15"/>
      <c r="C21" s="16"/>
      <c r="D21" s="17"/>
      <c r="E21" s="17"/>
      <c r="F21" s="17"/>
      <c r="G21" s="17"/>
      <c r="H21" s="17"/>
      <c r="I21" s="17"/>
    </row>
    <row r="22" spans="1:9" x14ac:dyDescent="0.25">
      <c r="A22" s="7">
        <v>6</v>
      </c>
      <c r="B22" s="8"/>
      <c r="C22" s="9"/>
      <c r="D22" s="21">
        <v>14.56</v>
      </c>
      <c r="E22" s="10">
        <f>+D22*102%</f>
        <v>14.8512</v>
      </c>
      <c r="F22" s="10">
        <f>+E22*102%</f>
        <v>15.148224000000001</v>
      </c>
      <c r="G22" s="10">
        <f>+F22*102%</f>
        <v>15.451188480000001</v>
      </c>
      <c r="H22" s="10">
        <f>SUM(((I22-G22)/2)+G22)</f>
        <v>15.755594240000001</v>
      </c>
      <c r="I22" s="21">
        <v>16.059999999999999</v>
      </c>
    </row>
    <row r="23" spans="1:9" x14ac:dyDescent="0.25">
      <c r="A23" s="7"/>
      <c r="B23" s="11"/>
      <c r="C23" s="12"/>
      <c r="D23" s="22"/>
      <c r="E23" s="22"/>
      <c r="F23" s="22"/>
      <c r="G23" s="22"/>
      <c r="H23" s="22"/>
      <c r="I23" s="22"/>
    </row>
    <row r="24" spans="1:9" ht="15.75" thickBot="1" x14ac:dyDescent="0.3">
      <c r="A24" s="14"/>
      <c r="B24" s="15"/>
      <c r="C24" s="16"/>
      <c r="D24" s="23"/>
      <c r="E24" s="23"/>
      <c r="F24" s="23"/>
      <c r="G24" s="23"/>
      <c r="H24" s="23"/>
      <c r="I24" s="24"/>
    </row>
    <row r="25" spans="1:9" x14ac:dyDescent="0.25">
      <c r="A25" s="7">
        <v>7</v>
      </c>
      <c r="B25" s="8"/>
      <c r="C25" s="9"/>
      <c r="D25" s="21">
        <v>14.8</v>
      </c>
      <c r="E25" s="10">
        <f>+D25*102%</f>
        <v>15.096000000000002</v>
      </c>
      <c r="F25" s="10">
        <f>+E25*102%</f>
        <v>15.397920000000003</v>
      </c>
      <c r="G25" s="10">
        <f>+F25*102%</f>
        <v>15.705878400000003</v>
      </c>
      <c r="H25" s="10">
        <f>SUM(((I25-G25)/2)+G25)</f>
        <v>16.052939200000001</v>
      </c>
      <c r="I25" s="21">
        <v>16.399999999999999</v>
      </c>
    </row>
    <row r="26" spans="1:9" x14ac:dyDescent="0.25">
      <c r="A26" s="7"/>
      <c r="B26" s="11"/>
      <c r="C26" s="12"/>
      <c r="D26" s="22"/>
      <c r="E26" s="22"/>
      <c r="F26" s="22"/>
      <c r="G26" s="22"/>
      <c r="H26" s="22"/>
      <c r="I26" s="22"/>
    </row>
    <row r="27" spans="1:9" ht="15.75" thickBot="1" x14ac:dyDescent="0.3">
      <c r="A27" s="14"/>
      <c r="B27" s="15"/>
      <c r="C27" s="16"/>
      <c r="D27" s="23"/>
      <c r="E27" s="23"/>
      <c r="F27" s="23"/>
      <c r="G27" s="23"/>
      <c r="H27" s="23"/>
      <c r="I27" s="24"/>
    </row>
    <row r="28" spans="1:9" x14ac:dyDescent="0.25">
      <c r="A28" s="7">
        <v>8</v>
      </c>
      <c r="B28" s="8"/>
      <c r="C28" s="9" t="s">
        <v>4</v>
      </c>
      <c r="D28" s="21">
        <v>15.05</v>
      </c>
      <c r="E28" s="10">
        <f>+D28*102%</f>
        <v>15.351000000000001</v>
      </c>
      <c r="F28" s="10">
        <f>+E28*102%</f>
        <v>15.65802</v>
      </c>
      <c r="G28" s="10">
        <f>+F28*102%</f>
        <v>15.971180400000001</v>
      </c>
      <c r="H28" s="10">
        <f>SUM(((I28-G28)/2)+G28)</f>
        <v>16.355590200000002</v>
      </c>
      <c r="I28" s="21">
        <v>16.739999999999998</v>
      </c>
    </row>
    <row r="29" spans="1:9" x14ac:dyDescent="0.25">
      <c r="A29" s="7"/>
      <c r="B29" s="8"/>
      <c r="C29" s="12" t="s">
        <v>4</v>
      </c>
      <c r="D29" s="10"/>
      <c r="E29" s="10"/>
      <c r="F29" s="10"/>
      <c r="G29" s="10"/>
      <c r="H29" s="10"/>
      <c r="I29" s="10"/>
    </row>
    <row r="30" spans="1:9" ht="15.75" thickBot="1" x14ac:dyDescent="0.3">
      <c r="A30" s="14"/>
      <c r="B30" s="15"/>
      <c r="C30" s="16"/>
      <c r="D30" s="23"/>
      <c r="E30" s="23"/>
      <c r="F30" s="23"/>
      <c r="G30" s="23"/>
      <c r="H30" s="23"/>
      <c r="I30" s="24"/>
    </row>
    <row r="31" spans="1:9" x14ac:dyDescent="0.25">
      <c r="A31" s="7">
        <v>9</v>
      </c>
      <c r="B31" s="8" t="s">
        <v>16</v>
      </c>
      <c r="C31" s="9"/>
      <c r="D31" s="21">
        <v>15.31</v>
      </c>
      <c r="E31" s="10">
        <f>+D31*102%</f>
        <v>15.616200000000001</v>
      </c>
      <c r="F31" s="10">
        <f>+E31*102%</f>
        <v>15.928524000000001</v>
      </c>
      <c r="G31" s="10">
        <f>+F31*102%</f>
        <v>16.247094480000001</v>
      </c>
      <c r="H31" s="10">
        <f>SUM(((I31-G31)/2)+G31)</f>
        <v>16.673547240000001</v>
      </c>
      <c r="I31" s="21">
        <v>17.100000000000001</v>
      </c>
    </row>
    <row r="32" spans="1:9" x14ac:dyDescent="0.25">
      <c r="A32" s="7"/>
      <c r="B32" s="8" t="s">
        <v>17</v>
      </c>
      <c r="C32" s="9"/>
      <c r="D32" s="10"/>
      <c r="E32" s="10"/>
      <c r="F32" s="10"/>
      <c r="G32" s="10"/>
      <c r="H32" s="10"/>
      <c r="I32" s="10"/>
    </row>
    <row r="33" spans="1:9" x14ac:dyDescent="0.25">
      <c r="A33" s="7"/>
      <c r="B33" s="8" t="s">
        <v>18</v>
      </c>
      <c r="C33" s="9"/>
      <c r="D33" s="10"/>
      <c r="E33" s="10"/>
      <c r="F33" s="10"/>
      <c r="G33" s="10"/>
      <c r="H33" s="10"/>
      <c r="I33" s="10"/>
    </row>
    <row r="34" spans="1:9" x14ac:dyDescent="0.25">
      <c r="A34" s="7"/>
      <c r="B34" s="11" t="s">
        <v>19</v>
      </c>
      <c r="C34" s="9"/>
      <c r="D34" s="10"/>
      <c r="E34" s="10"/>
      <c r="F34" s="10"/>
      <c r="G34" s="10"/>
      <c r="H34" s="10"/>
      <c r="I34" s="10"/>
    </row>
    <row r="35" spans="1:9" x14ac:dyDescent="0.25">
      <c r="A35" s="7"/>
      <c r="B35" s="11"/>
      <c r="C35" s="12"/>
      <c r="D35" s="22"/>
      <c r="E35" s="22"/>
      <c r="F35" s="22"/>
      <c r="G35" s="22"/>
      <c r="H35" s="22"/>
      <c r="I35" s="22"/>
    </row>
    <row r="36" spans="1:9" ht="9.9499999999999993" customHeight="1" thickBot="1" x14ac:dyDescent="0.3">
      <c r="A36" s="14"/>
      <c r="B36" s="15"/>
      <c r="C36" s="16"/>
      <c r="D36" s="17"/>
      <c r="E36" s="17"/>
      <c r="F36" s="17"/>
      <c r="G36" s="17"/>
      <c r="H36" s="17"/>
      <c r="I36" s="17"/>
    </row>
    <row r="37" spans="1:9" x14ac:dyDescent="0.25">
      <c r="A37" s="7">
        <v>10</v>
      </c>
      <c r="B37" s="8"/>
      <c r="C37" s="9" t="s">
        <v>4</v>
      </c>
      <c r="D37" s="21">
        <v>15.57</v>
      </c>
      <c r="E37" s="10">
        <f>+D37*102%</f>
        <v>15.881400000000001</v>
      </c>
      <c r="F37" s="10">
        <f>+E37*102%</f>
        <v>16.199028000000002</v>
      </c>
      <c r="G37" s="10">
        <f>+F37*102%</f>
        <v>16.523008560000001</v>
      </c>
      <c r="H37" s="10">
        <f>SUM(((I37-G37)/2)+G37)</f>
        <v>16.991504280000001</v>
      </c>
      <c r="I37" s="21">
        <v>17.46</v>
      </c>
    </row>
    <row r="38" spans="1:9" x14ac:dyDescent="0.25">
      <c r="A38" s="7"/>
      <c r="B38" s="11"/>
      <c r="C38" s="12" t="s">
        <v>4</v>
      </c>
      <c r="D38" s="22"/>
      <c r="E38" s="22"/>
      <c r="F38" s="22"/>
      <c r="G38" s="22"/>
      <c r="H38" s="22"/>
      <c r="I38" s="22"/>
    </row>
    <row r="39" spans="1:9" ht="15.75" thickBot="1" x14ac:dyDescent="0.3">
      <c r="A39" s="14"/>
      <c r="B39" s="15"/>
      <c r="C39" s="16"/>
      <c r="D39" s="23"/>
      <c r="E39" s="23"/>
      <c r="F39" s="23"/>
      <c r="G39" s="23"/>
      <c r="H39" s="23"/>
      <c r="I39" s="24"/>
    </row>
    <row r="40" spans="1:9" x14ac:dyDescent="0.25">
      <c r="A40" s="7">
        <v>11</v>
      </c>
      <c r="B40" s="8" t="s">
        <v>20</v>
      </c>
      <c r="C40" s="9"/>
      <c r="D40" s="21">
        <v>15.83</v>
      </c>
      <c r="E40" s="10">
        <f>+D40*102%</f>
        <v>16.146599999999999</v>
      </c>
      <c r="F40" s="10">
        <f>+E40*102%</f>
        <v>16.469532000000001</v>
      </c>
      <c r="G40" s="10">
        <f>+F40*102%</f>
        <v>16.798922640000001</v>
      </c>
      <c r="H40" s="10">
        <f>SUM(((I40-G40)/2)+G40)</f>
        <v>17.314461319999999</v>
      </c>
      <c r="I40" s="21">
        <v>17.829999999999998</v>
      </c>
    </row>
    <row r="41" spans="1:9" x14ac:dyDescent="0.25">
      <c r="A41" s="7"/>
      <c r="B41" s="11" t="s">
        <v>21</v>
      </c>
      <c r="C41" s="12"/>
      <c r="D41" s="22"/>
      <c r="E41" s="22"/>
      <c r="F41" s="22"/>
      <c r="G41" s="22"/>
      <c r="H41" s="22"/>
      <c r="I41" s="22"/>
    </row>
    <row r="42" spans="1:9" ht="9.9499999999999993" customHeight="1" thickBot="1" x14ac:dyDescent="0.3">
      <c r="A42" s="14"/>
      <c r="B42" s="15"/>
      <c r="C42" s="16"/>
      <c r="D42" s="17"/>
      <c r="E42" s="17"/>
      <c r="F42" s="17"/>
      <c r="G42" s="17"/>
      <c r="H42" s="17"/>
      <c r="I42" s="17"/>
    </row>
    <row r="43" spans="1:9" x14ac:dyDescent="0.25">
      <c r="A43" s="7">
        <v>12</v>
      </c>
      <c r="B43" s="8"/>
      <c r="C43" s="9"/>
      <c r="D43" s="21">
        <v>16.100000000000001</v>
      </c>
      <c r="E43" s="10">
        <f>+D43*102%</f>
        <v>16.422000000000001</v>
      </c>
      <c r="F43" s="10">
        <f>+E43*102%</f>
        <v>16.750440000000001</v>
      </c>
      <c r="G43" s="10">
        <f>+F43*102%</f>
        <v>17.085448800000002</v>
      </c>
      <c r="H43" s="10">
        <f>SUM(((I43-G43)/2)+G43)</f>
        <v>17.642724399999999</v>
      </c>
      <c r="I43" s="21">
        <v>18.2</v>
      </c>
    </row>
    <row r="44" spans="1:9" x14ac:dyDescent="0.25">
      <c r="A44" s="7"/>
      <c r="B44" s="11"/>
      <c r="C44" s="12"/>
      <c r="D44" s="22"/>
      <c r="E44" s="22"/>
      <c r="F44" s="22"/>
      <c r="G44" s="22"/>
      <c r="H44" s="22"/>
      <c r="I44" s="22"/>
    </row>
    <row r="45" spans="1:9" ht="15.75" thickBot="1" x14ac:dyDescent="0.3">
      <c r="A45" s="14"/>
      <c r="B45" s="15"/>
      <c r="C45" s="16"/>
      <c r="D45" s="23"/>
      <c r="E45" s="23"/>
      <c r="F45" s="23"/>
      <c r="G45" s="23"/>
      <c r="H45" s="23"/>
      <c r="I45" s="24"/>
    </row>
    <row r="46" spans="1:9" x14ac:dyDescent="0.25">
      <c r="A46" s="7">
        <v>13</v>
      </c>
      <c r="B46" s="8"/>
      <c r="C46" s="9"/>
      <c r="D46" s="21">
        <v>16.38</v>
      </c>
      <c r="E46" s="10">
        <f>+D46*102%</f>
        <v>16.707599999999999</v>
      </c>
      <c r="F46" s="10">
        <f>+E46*102%</f>
        <v>17.041751999999999</v>
      </c>
      <c r="G46" s="10">
        <f>+F46*102%</f>
        <v>17.382587040000001</v>
      </c>
      <c r="H46" s="10">
        <f>SUM(((I46-G46)/2)+G46)</f>
        <v>17.98629352</v>
      </c>
      <c r="I46" s="21">
        <v>18.59</v>
      </c>
    </row>
    <row r="47" spans="1:9" x14ac:dyDescent="0.25">
      <c r="A47" s="7"/>
      <c r="B47" s="8"/>
      <c r="C47" s="25"/>
      <c r="D47" s="10"/>
      <c r="E47" s="10"/>
      <c r="F47" s="10"/>
      <c r="G47" s="10"/>
      <c r="H47" s="10"/>
      <c r="I47" s="10"/>
    </row>
    <row r="48" spans="1:9" ht="15.75" thickBot="1" x14ac:dyDescent="0.3">
      <c r="A48" s="14"/>
      <c r="B48" s="15"/>
      <c r="C48" s="16"/>
      <c r="D48" s="23"/>
      <c r="E48" s="23"/>
      <c r="F48" s="23"/>
      <c r="G48" s="23"/>
      <c r="H48" s="23"/>
      <c r="I48" s="24"/>
    </row>
    <row r="49" spans="1:9" x14ac:dyDescent="0.25">
      <c r="A49" s="7">
        <v>14</v>
      </c>
      <c r="B49" s="8" t="s">
        <v>22</v>
      </c>
      <c r="C49" s="9" t="s">
        <v>4</v>
      </c>
      <c r="D49" s="21">
        <v>16.66</v>
      </c>
      <c r="E49" s="10">
        <f>+D49*102%</f>
        <v>16.993200000000002</v>
      </c>
      <c r="F49" s="10">
        <f>+E49*102%</f>
        <v>17.333064</v>
      </c>
      <c r="G49" s="10">
        <f>+F49*102%</f>
        <v>17.67972528</v>
      </c>
      <c r="H49" s="10">
        <f>SUM(((I49-G49)/2)+G49)</f>
        <v>18.329862640000002</v>
      </c>
      <c r="I49" s="21">
        <v>18.98</v>
      </c>
    </row>
    <row r="50" spans="1:9" x14ac:dyDescent="0.25">
      <c r="A50" s="7"/>
      <c r="B50" s="8" t="s">
        <v>23</v>
      </c>
      <c r="C50" s="12" t="s">
        <v>4</v>
      </c>
      <c r="D50" s="10"/>
      <c r="E50" s="10"/>
      <c r="F50" s="10"/>
      <c r="G50" s="10"/>
      <c r="H50" s="10"/>
      <c r="I50" s="10"/>
    </row>
    <row r="51" spans="1:9" x14ac:dyDescent="0.25">
      <c r="A51" s="7"/>
      <c r="B51" s="11"/>
      <c r="C51" s="12" t="s">
        <v>4</v>
      </c>
      <c r="D51" s="22"/>
      <c r="E51" s="22"/>
      <c r="F51" s="22"/>
      <c r="G51" s="22"/>
      <c r="H51" s="22"/>
      <c r="I51" s="22"/>
    </row>
    <row r="52" spans="1:9" ht="9.9499999999999993" customHeight="1" thickBot="1" x14ac:dyDescent="0.3">
      <c r="A52" s="14"/>
      <c r="B52" s="15"/>
      <c r="C52" s="16"/>
      <c r="D52" s="17"/>
      <c r="E52" s="17"/>
      <c r="F52" s="17"/>
      <c r="G52" s="17"/>
      <c r="H52" s="17"/>
      <c r="I52" s="17"/>
    </row>
    <row r="53" spans="1:9" x14ac:dyDescent="0.25">
      <c r="A53" s="7">
        <v>15</v>
      </c>
      <c r="B53" s="8"/>
      <c r="C53" s="9"/>
      <c r="D53" s="21">
        <v>16.95</v>
      </c>
      <c r="E53" s="10">
        <f>+D53*102%</f>
        <v>17.288999999999998</v>
      </c>
      <c r="F53" s="10">
        <f>+E53*102%</f>
        <v>17.634779999999999</v>
      </c>
      <c r="G53" s="10">
        <f>+F53*102%</f>
        <v>17.9874756</v>
      </c>
      <c r="H53" s="10">
        <f>SUM(((I53-G53)/2)+G53)</f>
        <v>18.693737800000001</v>
      </c>
      <c r="I53" s="21">
        <v>19.399999999999999</v>
      </c>
    </row>
    <row r="54" spans="1:9" x14ac:dyDescent="0.25">
      <c r="A54" s="7"/>
      <c r="B54" s="8"/>
      <c r="C54" s="9"/>
      <c r="D54" s="26"/>
      <c r="E54" s="26"/>
      <c r="F54" s="26"/>
      <c r="G54" s="26"/>
      <c r="H54" s="26"/>
      <c r="I54" s="26"/>
    </row>
    <row r="55" spans="1:9" ht="15.75" thickBot="1" x14ac:dyDescent="0.3">
      <c r="A55" s="14"/>
      <c r="B55" s="15"/>
      <c r="C55" s="16"/>
      <c r="D55" s="23"/>
      <c r="E55" s="23"/>
      <c r="F55" s="23"/>
      <c r="G55" s="23"/>
      <c r="H55" s="23"/>
      <c r="I55" s="24"/>
    </row>
    <row r="56" spans="1:9" x14ac:dyDescent="0.25">
      <c r="A56" s="7">
        <v>16</v>
      </c>
      <c r="B56" s="8"/>
      <c r="C56" s="9"/>
      <c r="D56" s="21">
        <v>17.23</v>
      </c>
      <c r="E56" s="10">
        <f>+D56*102%</f>
        <v>17.5746</v>
      </c>
      <c r="F56" s="10">
        <f>+E56*102%</f>
        <v>17.926092000000001</v>
      </c>
      <c r="G56" s="10">
        <f>+F56*102%</f>
        <v>18.284613840000002</v>
      </c>
      <c r="H56" s="10">
        <f>SUM(((I56-G56)/2)+G56)</f>
        <v>19.042306920000001</v>
      </c>
      <c r="I56" s="21">
        <v>19.8</v>
      </c>
    </row>
    <row r="57" spans="1:9" x14ac:dyDescent="0.25">
      <c r="A57" s="7"/>
      <c r="B57" s="11"/>
      <c r="C57" s="12"/>
      <c r="D57" s="22"/>
      <c r="E57" s="22"/>
      <c r="F57" s="22"/>
      <c r="G57" s="22"/>
      <c r="H57" s="22"/>
      <c r="I57" s="22"/>
    </row>
    <row r="58" spans="1:9" ht="15.75" thickBot="1" x14ac:dyDescent="0.3">
      <c r="A58" s="14"/>
      <c r="B58" s="15"/>
      <c r="C58" s="16"/>
      <c r="D58" s="23"/>
      <c r="E58" s="23"/>
      <c r="F58" s="23"/>
      <c r="G58" s="23"/>
      <c r="H58" s="23"/>
      <c r="I58" s="24"/>
    </row>
    <row r="59" spans="1:9" x14ac:dyDescent="0.25">
      <c r="A59" s="7">
        <v>17</v>
      </c>
      <c r="B59" s="8"/>
      <c r="C59" s="9"/>
      <c r="D59" s="21">
        <v>17.52</v>
      </c>
      <c r="E59" s="10">
        <f>+D59*102%</f>
        <v>17.8704</v>
      </c>
      <c r="F59" s="10">
        <f>+E59*102%</f>
        <v>18.227808</v>
      </c>
      <c r="G59" s="10">
        <f>+F59*102%</f>
        <v>18.592364159999999</v>
      </c>
      <c r="H59" s="10">
        <f>SUM(((I59-G59)/2)+G59)</f>
        <v>19.401182079999998</v>
      </c>
      <c r="I59" s="21">
        <v>20.21</v>
      </c>
    </row>
    <row r="60" spans="1:9" x14ac:dyDescent="0.25">
      <c r="A60" s="7"/>
      <c r="B60" s="11"/>
      <c r="C60" s="12"/>
      <c r="D60" s="22"/>
      <c r="E60" s="22"/>
      <c r="F60" s="22"/>
      <c r="G60" s="22"/>
      <c r="H60" s="22"/>
      <c r="I60" s="22"/>
    </row>
    <row r="61" spans="1:9" ht="15.75" thickBot="1" x14ac:dyDescent="0.3">
      <c r="A61" s="14"/>
      <c r="B61" s="15"/>
      <c r="C61" s="16"/>
      <c r="D61" s="23"/>
      <c r="E61" s="23"/>
      <c r="F61" s="23"/>
      <c r="G61" s="23"/>
      <c r="H61" s="23"/>
      <c r="I61" s="24"/>
    </row>
    <row r="62" spans="1:9" x14ac:dyDescent="0.25">
      <c r="A62" s="7">
        <v>18</v>
      </c>
      <c r="B62" s="8"/>
      <c r="C62" s="9"/>
      <c r="D62" s="21">
        <v>17.82</v>
      </c>
      <c r="E62" s="10">
        <f>+D62*102%</f>
        <v>18.176400000000001</v>
      </c>
      <c r="F62" s="10">
        <f>+E62*102%</f>
        <v>18.539928</v>
      </c>
      <c r="G62" s="10">
        <f>+F62*102%</f>
        <v>18.910726560000001</v>
      </c>
      <c r="H62" s="10">
        <f>SUM(((I62-G62)/2)+G62)</f>
        <v>19.775363280000001</v>
      </c>
      <c r="I62" s="21">
        <v>20.64</v>
      </c>
    </row>
    <row r="63" spans="1:9" x14ac:dyDescent="0.25">
      <c r="A63" s="7"/>
      <c r="B63" s="11"/>
      <c r="C63" s="12"/>
      <c r="D63" s="22"/>
      <c r="E63" s="22"/>
      <c r="F63" s="22"/>
      <c r="G63" s="22"/>
      <c r="H63" s="22"/>
      <c r="I63" s="22"/>
    </row>
    <row r="64" spans="1:9" ht="15.75" thickBot="1" x14ac:dyDescent="0.3">
      <c r="A64" s="14"/>
      <c r="B64" s="15"/>
      <c r="C64" s="16"/>
      <c r="D64" s="23"/>
      <c r="E64" s="23"/>
      <c r="F64" s="23"/>
      <c r="G64" s="23"/>
      <c r="H64" s="23"/>
      <c r="I64" s="24"/>
    </row>
    <row r="65" spans="1:9" x14ac:dyDescent="0.25">
      <c r="A65" s="7">
        <v>19</v>
      </c>
      <c r="B65" s="8"/>
      <c r="C65" s="9"/>
      <c r="D65" s="21">
        <v>18.12</v>
      </c>
      <c r="E65" s="10">
        <f>+D65*102%</f>
        <v>18.482400000000002</v>
      </c>
      <c r="F65" s="10">
        <f>+E65*102%</f>
        <v>18.852048000000003</v>
      </c>
      <c r="G65" s="10">
        <f>+F65*102%</f>
        <v>19.229088960000002</v>
      </c>
      <c r="H65" s="10">
        <f>SUM(((I65-G65)/2)+G65)</f>
        <v>20.149544480000003</v>
      </c>
      <c r="I65" s="21">
        <v>21.07</v>
      </c>
    </row>
    <row r="66" spans="1:9" x14ac:dyDescent="0.25">
      <c r="A66" s="7"/>
      <c r="B66" s="11"/>
      <c r="C66" s="12"/>
      <c r="D66" s="22"/>
      <c r="E66" s="22"/>
      <c r="F66" s="22"/>
      <c r="G66" s="22"/>
      <c r="H66" s="22"/>
      <c r="I66" s="22"/>
    </row>
    <row r="67" spans="1:9" ht="15.75" thickBot="1" x14ac:dyDescent="0.3">
      <c r="A67" s="14"/>
      <c r="B67" s="15"/>
      <c r="C67" s="16"/>
      <c r="D67" s="23"/>
      <c r="E67" s="23"/>
      <c r="F67" s="23"/>
      <c r="G67" s="23"/>
      <c r="H67" s="23"/>
      <c r="I67" s="24"/>
    </row>
    <row r="68" spans="1:9" x14ac:dyDescent="0.25">
      <c r="A68" s="7">
        <v>20</v>
      </c>
      <c r="B68" s="8"/>
      <c r="C68" s="9"/>
      <c r="D68" s="21">
        <v>18.43</v>
      </c>
      <c r="E68" s="10">
        <f>+D68*102%</f>
        <v>18.7986</v>
      </c>
      <c r="F68" s="10">
        <f>+E68*102%</f>
        <v>19.174572000000001</v>
      </c>
      <c r="G68" s="10">
        <f>+F68*102%</f>
        <v>19.558063440000002</v>
      </c>
      <c r="H68" s="10">
        <f>SUM(((I68-G68)/2)+G68)</f>
        <v>20.539031720000001</v>
      </c>
      <c r="I68" s="21">
        <v>21.52</v>
      </c>
    </row>
    <row r="69" spans="1:9" x14ac:dyDescent="0.25">
      <c r="A69" s="7"/>
      <c r="B69" s="11"/>
      <c r="C69" s="12"/>
      <c r="D69" s="22"/>
      <c r="E69" s="22"/>
      <c r="F69" s="22"/>
      <c r="G69" s="22"/>
      <c r="H69" s="22"/>
      <c r="I69" s="22"/>
    </row>
    <row r="70" spans="1:9" ht="15.75" thickBot="1" x14ac:dyDescent="0.3">
      <c r="A70" s="14"/>
      <c r="B70" s="15"/>
      <c r="C70" s="16"/>
      <c r="D70" s="23"/>
      <c r="E70" s="23"/>
      <c r="F70" s="23"/>
      <c r="G70" s="23"/>
      <c r="H70" s="23"/>
      <c r="I70" s="24"/>
    </row>
    <row r="71" spans="1:9" x14ac:dyDescent="0.25">
      <c r="A71" s="7">
        <v>21</v>
      </c>
      <c r="B71" s="8" t="s">
        <v>40</v>
      </c>
      <c r="C71" s="9" t="s">
        <v>4</v>
      </c>
      <c r="D71" s="21">
        <v>18.739999999999998</v>
      </c>
      <c r="E71" s="10">
        <f>+D71*102%</f>
        <v>19.114799999999999</v>
      </c>
      <c r="F71" s="10">
        <f>+E71*102%</f>
        <v>19.497095999999999</v>
      </c>
      <c r="G71" s="10">
        <f>+F71*102%</f>
        <v>19.887037920000001</v>
      </c>
      <c r="H71" s="10">
        <f>SUM(((I71-G71)/2)+G71)</f>
        <v>20.923518960000003</v>
      </c>
      <c r="I71" s="21">
        <v>21.96</v>
      </c>
    </row>
    <row r="72" spans="1:9" x14ac:dyDescent="0.25">
      <c r="A72" s="7"/>
      <c r="B72" s="41" t="s">
        <v>24</v>
      </c>
      <c r="C72" s="12"/>
      <c r="D72" s="22"/>
      <c r="E72" s="22"/>
      <c r="F72" s="22"/>
      <c r="G72" s="22"/>
      <c r="H72" s="22"/>
      <c r="I72" s="22"/>
    </row>
    <row r="73" spans="1:9" ht="9.9499999999999993" customHeight="1" thickBot="1" x14ac:dyDescent="0.3">
      <c r="A73" s="14"/>
      <c r="B73" s="15"/>
      <c r="C73" s="16"/>
      <c r="D73" s="17"/>
      <c r="E73" s="17"/>
      <c r="F73" s="17"/>
      <c r="G73" s="17"/>
      <c r="H73" s="17"/>
      <c r="I73" s="17"/>
    </row>
    <row r="74" spans="1:9" x14ac:dyDescent="0.25">
      <c r="A74" s="7">
        <v>22</v>
      </c>
      <c r="B74" s="8"/>
      <c r="C74" s="9"/>
      <c r="D74" s="21">
        <v>19.059999999999999</v>
      </c>
      <c r="E74" s="10">
        <f>+D74*102%</f>
        <v>19.441199999999998</v>
      </c>
      <c r="F74" s="10">
        <f>+E74*102%</f>
        <v>19.830023999999998</v>
      </c>
      <c r="G74" s="10">
        <f>+F74*102%</f>
        <v>20.226624479999998</v>
      </c>
      <c r="H74" s="10">
        <f>SUM(((I74-G74)/2)+G74)</f>
        <v>21.32331224</v>
      </c>
      <c r="I74" s="21">
        <v>22.42</v>
      </c>
    </row>
    <row r="75" spans="1:9" x14ac:dyDescent="0.25">
      <c r="A75" s="7"/>
      <c r="B75" s="11"/>
      <c r="C75" s="12"/>
      <c r="D75" s="22"/>
      <c r="E75" s="22"/>
      <c r="F75" s="22"/>
      <c r="G75" s="22"/>
      <c r="H75" s="22"/>
      <c r="I75" s="22"/>
    </row>
    <row r="76" spans="1:9" ht="15.75" thickBot="1" x14ac:dyDescent="0.3">
      <c r="A76" s="14"/>
      <c r="B76" s="15"/>
      <c r="C76" s="16"/>
      <c r="D76" s="23"/>
      <c r="E76" s="23"/>
      <c r="F76" s="23"/>
      <c r="G76" s="23"/>
      <c r="H76" s="23"/>
      <c r="I76" s="24"/>
    </row>
    <row r="77" spans="1:9" x14ac:dyDescent="0.25">
      <c r="A77" s="7">
        <v>23</v>
      </c>
      <c r="B77" s="8"/>
      <c r="C77" s="9"/>
      <c r="D77" s="21">
        <v>19.38</v>
      </c>
      <c r="E77" s="10">
        <f>+D77*102%</f>
        <v>19.767599999999998</v>
      </c>
      <c r="F77" s="10">
        <f>+E77*102%</f>
        <v>20.162951999999997</v>
      </c>
      <c r="G77" s="10">
        <f>+F77*102%</f>
        <v>20.566211039999999</v>
      </c>
      <c r="H77" s="10">
        <f>SUM(((I77-G77)/2)+G77)</f>
        <v>21.72810552</v>
      </c>
      <c r="I77" s="21">
        <v>22.89</v>
      </c>
    </row>
    <row r="78" spans="1:9" x14ac:dyDescent="0.25">
      <c r="A78" s="7"/>
      <c r="B78" s="11"/>
      <c r="C78" s="12"/>
      <c r="D78" s="22"/>
      <c r="E78" s="22"/>
      <c r="F78" s="22"/>
      <c r="G78" s="22"/>
      <c r="H78" s="22"/>
      <c r="I78" s="22"/>
    </row>
    <row r="79" spans="1:9" ht="15.75" thickBot="1" x14ac:dyDescent="0.3">
      <c r="A79" s="14"/>
      <c r="B79" s="15"/>
      <c r="C79" s="16"/>
      <c r="D79" s="23"/>
      <c r="E79" s="23"/>
      <c r="F79" s="23"/>
      <c r="G79" s="23"/>
      <c r="H79" s="23"/>
      <c r="I79" s="24"/>
    </row>
    <row r="80" spans="1:9" x14ac:dyDescent="0.25">
      <c r="A80" s="7">
        <v>24</v>
      </c>
      <c r="B80" s="8"/>
      <c r="C80" s="9"/>
      <c r="D80" s="21">
        <v>19.7</v>
      </c>
      <c r="E80" s="10">
        <f>+D80*102%</f>
        <v>20.094000000000001</v>
      </c>
      <c r="F80" s="10">
        <f>+E80*102%</f>
        <v>20.495880000000003</v>
      </c>
      <c r="G80" s="10">
        <f>+F80*102%</f>
        <v>20.905797600000003</v>
      </c>
      <c r="H80" s="10">
        <f>SUM(((I80-G80)/2)+G80)</f>
        <v>22.137898800000002</v>
      </c>
      <c r="I80" s="21">
        <v>23.37</v>
      </c>
    </row>
    <row r="81" spans="1:9" x14ac:dyDescent="0.25">
      <c r="A81" s="7"/>
      <c r="B81" s="11"/>
      <c r="C81" s="12"/>
      <c r="D81" s="22"/>
      <c r="E81" s="22"/>
      <c r="F81" s="22"/>
      <c r="G81" s="22"/>
      <c r="H81" s="22"/>
      <c r="I81" s="22"/>
    </row>
    <row r="82" spans="1:9" ht="15.75" thickBot="1" x14ac:dyDescent="0.3">
      <c r="A82" s="14"/>
      <c r="B82" s="15"/>
      <c r="C82" s="16"/>
      <c r="D82" s="23"/>
      <c r="E82" s="23"/>
      <c r="F82" s="23"/>
      <c r="G82" s="23"/>
      <c r="H82" s="23"/>
      <c r="I82" s="24"/>
    </row>
    <row r="83" spans="1:9" x14ac:dyDescent="0.25">
      <c r="A83" s="7">
        <v>25</v>
      </c>
      <c r="B83" s="8"/>
      <c r="C83" s="9"/>
      <c r="D83" s="21">
        <v>20.04</v>
      </c>
      <c r="E83" s="10">
        <f>+D83*102%</f>
        <v>20.440799999999999</v>
      </c>
      <c r="F83" s="10">
        <f>+E83*102%</f>
        <v>20.849616000000001</v>
      </c>
      <c r="G83" s="10">
        <f>+F83*102%</f>
        <v>21.266608320000003</v>
      </c>
      <c r="H83" s="10">
        <f>SUM(((I83-G83)/2)+G83)</f>
        <v>22.563304160000001</v>
      </c>
      <c r="I83" s="21">
        <v>23.86</v>
      </c>
    </row>
    <row r="84" spans="1:9" x14ac:dyDescent="0.25">
      <c r="A84" s="7"/>
      <c r="B84" s="11"/>
      <c r="C84" s="12"/>
      <c r="D84" s="22"/>
      <c r="E84" s="22"/>
      <c r="F84" s="22"/>
      <c r="G84" s="22"/>
      <c r="H84" s="22"/>
      <c r="I84" s="22"/>
    </row>
    <row r="85" spans="1:9" ht="15.75" thickBot="1" x14ac:dyDescent="0.3">
      <c r="A85" s="14"/>
      <c r="B85" s="15"/>
      <c r="C85" s="16"/>
      <c r="D85" s="23"/>
      <c r="E85" s="23"/>
      <c r="F85" s="23"/>
      <c r="G85" s="23"/>
      <c r="H85" s="23"/>
      <c r="I85" s="24"/>
    </row>
    <row r="86" spans="1:9" x14ac:dyDescent="0.25">
      <c r="A86" s="7">
        <v>26</v>
      </c>
      <c r="B86" s="8"/>
      <c r="C86" s="9"/>
      <c r="D86" s="21">
        <v>20.38</v>
      </c>
      <c r="E86" s="10">
        <f>+D86*102%</f>
        <v>20.787599999999998</v>
      </c>
      <c r="F86" s="10">
        <f>+E86*102%</f>
        <v>21.203351999999999</v>
      </c>
      <c r="G86" s="10">
        <f>+F86*102%</f>
        <v>21.627419039999999</v>
      </c>
      <c r="H86" s="10">
        <f>SUM(((I86-G86)/2)+G86)</f>
        <v>22.993709519999999</v>
      </c>
      <c r="I86" s="21">
        <v>24.36</v>
      </c>
    </row>
    <row r="87" spans="1:9" x14ac:dyDescent="0.25">
      <c r="A87" s="7"/>
      <c r="B87" s="11"/>
      <c r="C87" s="12"/>
      <c r="D87" s="22"/>
      <c r="E87" s="22"/>
      <c r="F87" s="22"/>
      <c r="G87" s="22"/>
      <c r="H87" s="22"/>
      <c r="I87" s="22"/>
    </row>
    <row r="88" spans="1:9" ht="15.75" thickBot="1" x14ac:dyDescent="0.3">
      <c r="A88" s="14"/>
      <c r="B88" s="15"/>
      <c r="C88" s="16"/>
      <c r="D88" s="23"/>
      <c r="E88" s="23"/>
      <c r="F88" s="23"/>
      <c r="G88" s="23"/>
      <c r="H88" s="23"/>
      <c r="I88" s="24"/>
    </row>
    <row r="89" spans="1:9" x14ac:dyDescent="0.25">
      <c r="A89" s="7">
        <v>27</v>
      </c>
      <c r="B89" s="8"/>
      <c r="C89" s="9"/>
      <c r="D89" s="21">
        <v>20.73</v>
      </c>
      <c r="E89" s="10">
        <f>+D89*102%</f>
        <v>21.144600000000001</v>
      </c>
      <c r="F89" s="10">
        <f>+E89*102%</f>
        <v>21.567492000000001</v>
      </c>
      <c r="G89" s="10">
        <f>+F89*102%</f>
        <v>21.998841840000001</v>
      </c>
      <c r="H89" s="10">
        <f>SUM(((I89-G89)/2)+G89)</f>
        <v>23.434420920000001</v>
      </c>
      <c r="I89" s="21">
        <v>24.87</v>
      </c>
    </row>
    <row r="90" spans="1:9" x14ac:dyDescent="0.25">
      <c r="A90" s="7"/>
      <c r="B90" s="11"/>
      <c r="C90" s="12"/>
      <c r="D90" s="22"/>
      <c r="E90" s="22"/>
      <c r="F90" s="22"/>
      <c r="G90" s="22"/>
      <c r="H90" s="22"/>
      <c r="I90" s="22"/>
    </row>
    <row r="91" spans="1:9" ht="15.75" thickBot="1" x14ac:dyDescent="0.3">
      <c r="A91" s="14"/>
      <c r="B91" s="15"/>
      <c r="C91" s="16"/>
      <c r="D91" s="23"/>
      <c r="E91" s="23"/>
      <c r="F91" s="23"/>
      <c r="G91" s="23"/>
      <c r="H91" s="23"/>
      <c r="I91" s="24"/>
    </row>
    <row r="92" spans="1:9" x14ac:dyDescent="0.25">
      <c r="A92" s="7">
        <v>28</v>
      </c>
      <c r="B92" s="8" t="s">
        <v>41</v>
      </c>
      <c r="C92" s="9"/>
      <c r="D92" s="21">
        <v>21.08</v>
      </c>
      <c r="E92" s="10">
        <f>+D92*102%</f>
        <v>21.5016</v>
      </c>
      <c r="F92" s="10">
        <f>+E92*102%</f>
        <v>21.931632</v>
      </c>
      <c r="G92" s="10">
        <f>+F92*102%</f>
        <v>22.370264640000002</v>
      </c>
      <c r="H92" s="10">
        <f>SUM(((I92-G92)/2)+G92)</f>
        <v>23.880132320000001</v>
      </c>
      <c r="I92" s="21">
        <v>25.39</v>
      </c>
    </row>
    <row r="93" spans="1:9" x14ac:dyDescent="0.25">
      <c r="A93" s="7"/>
      <c r="B93" s="11" t="s">
        <v>45</v>
      </c>
      <c r="C93" s="12"/>
      <c r="D93" s="22"/>
      <c r="E93" s="22"/>
      <c r="F93" s="22"/>
      <c r="G93" s="22"/>
      <c r="H93" s="22"/>
      <c r="I93" s="22"/>
    </row>
    <row r="94" spans="1:9" ht="15.75" thickBot="1" x14ac:dyDescent="0.3">
      <c r="A94" s="14"/>
      <c r="B94" s="15"/>
      <c r="C94" s="16"/>
      <c r="D94" s="23"/>
      <c r="E94" s="23"/>
      <c r="F94" s="23"/>
      <c r="G94" s="23"/>
      <c r="H94" s="23"/>
      <c r="I94" s="24"/>
    </row>
    <row r="95" spans="1:9" x14ac:dyDescent="0.25">
      <c r="A95" s="7">
        <v>29</v>
      </c>
      <c r="B95" s="8"/>
      <c r="C95" s="9"/>
      <c r="D95" s="21">
        <v>21.44</v>
      </c>
      <c r="E95" s="10">
        <f>+D95*102%</f>
        <v>21.8688</v>
      </c>
      <c r="F95" s="10">
        <f>+E95*102%</f>
        <v>22.306176000000001</v>
      </c>
      <c r="G95" s="10">
        <f>+F95*102%</f>
        <v>22.752299520000001</v>
      </c>
      <c r="H95" s="10">
        <f>SUM(((I95-G95)/2)+G95)</f>
        <v>24.336149760000001</v>
      </c>
      <c r="I95" s="21">
        <v>25.92</v>
      </c>
    </row>
    <row r="96" spans="1:9" x14ac:dyDescent="0.25">
      <c r="A96" s="7"/>
      <c r="B96" s="11"/>
      <c r="C96" s="12"/>
      <c r="D96" s="22"/>
      <c r="E96" s="22"/>
      <c r="F96" s="22"/>
      <c r="G96" s="22"/>
      <c r="H96" s="22"/>
      <c r="I96" s="22"/>
    </row>
    <row r="97" spans="1:9" ht="15.75" thickBot="1" x14ac:dyDescent="0.3">
      <c r="A97" s="14"/>
      <c r="B97" s="15"/>
      <c r="C97" s="16"/>
      <c r="D97" s="23"/>
      <c r="E97" s="23"/>
      <c r="F97" s="23"/>
      <c r="G97" s="23"/>
      <c r="H97" s="23"/>
      <c r="I97" s="24"/>
    </row>
    <row r="98" spans="1:9" x14ac:dyDescent="0.25">
      <c r="A98" s="7">
        <v>30</v>
      </c>
      <c r="B98" s="8"/>
      <c r="C98" s="9"/>
      <c r="D98" s="21">
        <v>21.8</v>
      </c>
      <c r="E98" s="10">
        <f>+D98*102%</f>
        <v>22.236000000000001</v>
      </c>
      <c r="F98" s="10">
        <f>+E98*102%</f>
        <v>22.680720000000001</v>
      </c>
      <c r="G98" s="10">
        <f>+F98*102%</f>
        <v>23.1343344</v>
      </c>
      <c r="H98" s="10">
        <f>SUM(((I98-G98)/2)+G98)</f>
        <v>24.797167200000001</v>
      </c>
      <c r="I98" s="21">
        <v>26.46</v>
      </c>
    </row>
    <row r="99" spans="1:9" x14ac:dyDescent="0.25">
      <c r="A99" s="7"/>
      <c r="B99" s="11"/>
      <c r="C99" s="12"/>
      <c r="D99" s="22"/>
      <c r="E99" s="22"/>
      <c r="F99" s="22"/>
      <c r="G99" s="22"/>
      <c r="H99" s="22"/>
      <c r="I99" s="22"/>
    </row>
    <row r="100" spans="1:9" ht="15.75" thickBot="1" x14ac:dyDescent="0.3">
      <c r="A100" s="14"/>
      <c r="B100" s="15"/>
      <c r="C100" s="16"/>
      <c r="D100" s="23"/>
      <c r="E100" s="23"/>
      <c r="F100" s="23"/>
      <c r="G100" s="23"/>
      <c r="H100" s="23"/>
      <c r="I100" s="24"/>
    </row>
    <row r="101" spans="1:9" x14ac:dyDescent="0.25">
      <c r="A101" s="7">
        <v>31</v>
      </c>
      <c r="B101" s="8" t="s">
        <v>42</v>
      </c>
      <c r="C101" s="9"/>
      <c r="D101" s="21">
        <v>22.15</v>
      </c>
      <c r="E101" s="10">
        <f>+D101*102%</f>
        <v>22.593</v>
      </c>
      <c r="F101" s="10">
        <f>+E101*102%</f>
        <v>23.04486</v>
      </c>
      <c r="G101" s="10">
        <f>+F101*102%</f>
        <v>23.505757200000001</v>
      </c>
      <c r="H101" s="10">
        <f>SUM(((I101-G101)/2)+G101)</f>
        <v>25.2278786</v>
      </c>
      <c r="I101" s="21">
        <v>26.95</v>
      </c>
    </row>
    <row r="102" spans="1:9" x14ac:dyDescent="0.25">
      <c r="A102" s="7"/>
      <c r="B102" s="11" t="s">
        <v>43</v>
      </c>
      <c r="C102" s="12"/>
      <c r="D102" s="22"/>
      <c r="E102" s="22"/>
      <c r="F102" s="22"/>
      <c r="G102" s="22"/>
      <c r="H102" s="22"/>
      <c r="I102" s="22"/>
    </row>
    <row r="103" spans="1:9" ht="15.75" thickBot="1" x14ac:dyDescent="0.3">
      <c r="A103" s="14"/>
      <c r="B103" s="15"/>
      <c r="C103" s="16"/>
      <c r="D103" s="23"/>
      <c r="E103" s="23"/>
      <c r="F103" s="23"/>
      <c r="G103" s="23"/>
      <c r="H103" s="23"/>
      <c r="I103" s="24"/>
    </row>
    <row r="104" spans="1:9" x14ac:dyDescent="0.25">
      <c r="A104" s="7">
        <v>32</v>
      </c>
      <c r="B104" s="8"/>
      <c r="C104" s="9"/>
      <c r="D104" s="21">
        <v>22.7</v>
      </c>
      <c r="E104" s="10">
        <f>+D104*102%</f>
        <v>23.154</v>
      </c>
      <c r="F104" s="10">
        <f>+E104*102%</f>
        <v>23.617080000000001</v>
      </c>
      <c r="G104" s="10">
        <f>+F104*102%</f>
        <v>24.089421600000001</v>
      </c>
      <c r="H104" s="10">
        <f>SUM(((I104-G104)/2)+G104)</f>
        <v>25.854710799999999</v>
      </c>
      <c r="I104" s="21">
        <v>27.62</v>
      </c>
    </row>
    <row r="105" spans="1:9" x14ac:dyDescent="0.25">
      <c r="A105" s="7"/>
      <c r="B105" s="11"/>
      <c r="C105" s="12"/>
      <c r="D105" s="22"/>
      <c r="E105" s="22"/>
      <c r="F105" s="22"/>
      <c r="G105" s="22"/>
      <c r="H105" s="22"/>
      <c r="I105" s="22"/>
    </row>
    <row r="106" spans="1:9" ht="15.75" thickBot="1" x14ac:dyDescent="0.3">
      <c r="A106" s="14"/>
      <c r="B106" s="15"/>
      <c r="C106" s="16"/>
      <c r="D106" s="23"/>
      <c r="E106" s="23"/>
      <c r="F106" s="23"/>
      <c r="G106" s="23"/>
      <c r="H106" s="23"/>
      <c r="I106" s="24"/>
    </row>
    <row r="107" spans="1:9" x14ac:dyDescent="0.25">
      <c r="A107" s="7">
        <v>33</v>
      </c>
      <c r="B107" s="8" t="s">
        <v>25</v>
      </c>
      <c r="C107" s="9" t="s">
        <v>4</v>
      </c>
      <c r="D107" s="21">
        <v>23.28</v>
      </c>
      <c r="E107" s="10">
        <f>+D107*102%</f>
        <v>23.745600000000003</v>
      </c>
      <c r="F107" s="10">
        <f>+E107*102%</f>
        <v>24.220512000000003</v>
      </c>
      <c r="G107" s="10">
        <f>+F107*102%</f>
        <v>24.704922240000002</v>
      </c>
      <c r="H107" s="10">
        <f>SUM(((I107-G107)/2)+G107)</f>
        <v>26.507461120000002</v>
      </c>
      <c r="I107" s="21">
        <v>28.31</v>
      </c>
    </row>
    <row r="108" spans="1:9" x14ac:dyDescent="0.25">
      <c r="A108" s="7"/>
      <c r="B108" s="11"/>
      <c r="C108" s="12"/>
      <c r="D108" s="22"/>
      <c r="E108" s="22"/>
      <c r="F108" s="22"/>
      <c r="G108" s="22"/>
      <c r="H108" s="22"/>
      <c r="I108" s="22"/>
    </row>
    <row r="109" spans="1:9" ht="15.75" thickBot="1" x14ac:dyDescent="0.3">
      <c r="A109" s="14"/>
      <c r="B109" s="15"/>
      <c r="C109" s="16"/>
      <c r="D109" s="23"/>
      <c r="E109" s="23"/>
      <c r="F109" s="23"/>
      <c r="G109" s="23"/>
      <c r="H109" s="23"/>
      <c r="I109" s="24"/>
    </row>
    <row r="110" spans="1:9" x14ac:dyDescent="0.25">
      <c r="A110" s="18">
        <v>34</v>
      </c>
      <c r="B110" s="19"/>
      <c r="C110" s="9" t="s">
        <v>4</v>
      </c>
      <c r="D110" s="21">
        <v>23.85</v>
      </c>
      <c r="E110" s="10">
        <f>+D110*102%</f>
        <v>24.327000000000002</v>
      </c>
      <c r="F110" s="10">
        <f>+E110*102%</f>
        <v>24.813540000000003</v>
      </c>
      <c r="G110" s="10">
        <f>+F110*102%</f>
        <v>25.309810800000005</v>
      </c>
      <c r="H110" s="10">
        <f>SUM(((I110-G110)/2)+G110)</f>
        <v>27.164905400000002</v>
      </c>
      <c r="I110" s="21">
        <v>29.02</v>
      </c>
    </row>
    <row r="111" spans="1:9" ht="15.75" thickBot="1" x14ac:dyDescent="0.3">
      <c r="A111" s="14"/>
      <c r="B111" s="15"/>
      <c r="C111" s="28"/>
      <c r="D111" s="23"/>
      <c r="E111" s="23"/>
      <c r="F111" s="23"/>
      <c r="G111" s="23"/>
      <c r="H111" s="23"/>
      <c r="I111" s="24"/>
    </row>
    <row r="112" spans="1:9" x14ac:dyDescent="0.25">
      <c r="A112" s="18">
        <v>35</v>
      </c>
      <c r="B112" s="33" t="s">
        <v>34</v>
      </c>
      <c r="D112" s="21">
        <v>24.45</v>
      </c>
      <c r="E112" s="10">
        <f>+D112*102%</f>
        <v>24.939</v>
      </c>
      <c r="F112" s="10">
        <f>+E112*102%</f>
        <v>25.43778</v>
      </c>
      <c r="G112" s="10">
        <f>+F112*102%</f>
        <v>25.946535600000001</v>
      </c>
      <c r="H112" s="10">
        <f>SUM(((I112-G112)/2)+G112)</f>
        <v>27.848267800000002</v>
      </c>
      <c r="I112" s="21">
        <v>29.75</v>
      </c>
    </row>
    <row r="113" spans="1:9" x14ac:dyDescent="0.25">
      <c r="A113" s="7" t="s">
        <v>35</v>
      </c>
      <c r="B113" s="11"/>
      <c r="D113" s="22"/>
      <c r="E113" s="22"/>
      <c r="F113" s="22"/>
      <c r="G113" s="22"/>
      <c r="H113" s="22"/>
      <c r="I113" s="22"/>
    </row>
    <row r="114" spans="1:9" ht="15.75" thickBot="1" x14ac:dyDescent="0.3">
      <c r="A114" s="14"/>
      <c r="B114" s="15"/>
      <c r="D114" s="23"/>
      <c r="E114" s="23"/>
      <c r="F114" s="23"/>
      <c r="G114" s="23"/>
      <c r="H114" s="23"/>
      <c r="I114" s="24"/>
    </row>
    <row r="115" spans="1:9" x14ac:dyDescent="0.25">
      <c r="A115" s="18">
        <v>36</v>
      </c>
      <c r="B115" s="33" t="s">
        <v>36</v>
      </c>
      <c r="D115" s="21">
        <v>25.06</v>
      </c>
      <c r="E115" s="10">
        <f>+D115*102%</f>
        <v>25.561199999999999</v>
      </c>
      <c r="F115" s="10">
        <f>+E115*102%</f>
        <v>26.072424000000002</v>
      </c>
      <c r="G115" s="10">
        <f>+F115*102%</f>
        <v>26.593872480000002</v>
      </c>
      <c r="H115" s="10">
        <f>SUM(((I115-G115)/2)+G115)</f>
        <v>28.541936239999998</v>
      </c>
      <c r="I115" s="21">
        <v>30.49</v>
      </c>
    </row>
    <row r="116" spans="1:9" x14ac:dyDescent="0.25">
      <c r="A116" s="7"/>
      <c r="B116" s="11"/>
      <c r="D116" s="22"/>
      <c r="E116" s="22"/>
      <c r="F116" s="22"/>
      <c r="G116" s="22"/>
      <c r="H116" s="22"/>
      <c r="I116" s="22"/>
    </row>
    <row r="117" spans="1:9" ht="15.75" thickBot="1" x14ac:dyDescent="0.3">
      <c r="A117" s="14"/>
      <c r="B117" s="15"/>
      <c r="D117" s="23"/>
      <c r="E117" s="23"/>
      <c r="F117" s="23"/>
      <c r="G117" s="23"/>
      <c r="H117" s="23"/>
      <c r="I117" s="24"/>
    </row>
    <row r="118" spans="1:9" x14ac:dyDescent="0.25">
      <c r="A118" s="18">
        <v>37</v>
      </c>
      <c r="B118" s="19"/>
      <c r="D118" s="21">
        <v>25.69</v>
      </c>
      <c r="E118" s="10">
        <f>+D118*102%</f>
        <v>26.203800000000001</v>
      </c>
      <c r="F118" s="10">
        <f>+E118*102%</f>
        <v>26.727876000000002</v>
      </c>
      <c r="G118" s="10">
        <f>+F118*102%</f>
        <v>27.262433520000002</v>
      </c>
      <c r="H118" s="10">
        <f>SUM(((I118-G118)/2)+G118)</f>
        <v>29.261216760000003</v>
      </c>
      <c r="I118" s="21">
        <v>31.26</v>
      </c>
    </row>
    <row r="119" spans="1:9" x14ac:dyDescent="0.25">
      <c r="A119" s="7" t="s">
        <v>35</v>
      </c>
      <c r="B119" s="11"/>
      <c r="D119" s="22"/>
      <c r="E119" s="22"/>
      <c r="F119" s="22"/>
      <c r="G119" s="22"/>
      <c r="H119" s="22"/>
      <c r="I119" s="22"/>
    </row>
    <row r="120" spans="1:9" ht="15.75" thickBot="1" x14ac:dyDescent="0.3">
      <c r="A120" s="14"/>
      <c r="B120" s="15"/>
      <c r="D120" s="23"/>
      <c r="E120" s="23"/>
      <c r="F120" s="23"/>
      <c r="G120" s="23"/>
      <c r="H120" s="23"/>
      <c r="I120" s="24"/>
    </row>
    <row r="121" spans="1:9" x14ac:dyDescent="0.25">
      <c r="A121" s="18">
        <v>38</v>
      </c>
      <c r="B121" s="19"/>
      <c r="D121" s="21">
        <v>26.33</v>
      </c>
      <c r="E121" s="10">
        <f>+D121*102%</f>
        <v>26.8566</v>
      </c>
      <c r="F121" s="10">
        <f>+E121*102%</f>
        <v>27.393732</v>
      </c>
      <c r="G121" s="10">
        <f>+F121*102%</f>
        <v>27.94160664</v>
      </c>
      <c r="H121" s="10">
        <f>SUM(((I121-G121)/2)+G121)</f>
        <v>29.990803319999998</v>
      </c>
      <c r="I121" s="21">
        <v>32.04</v>
      </c>
    </row>
    <row r="122" spans="1:9" x14ac:dyDescent="0.25">
      <c r="A122" s="7" t="s">
        <v>35</v>
      </c>
      <c r="B122" s="8"/>
      <c r="D122" s="22"/>
      <c r="E122" s="22"/>
      <c r="F122" s="22"/>
      <c r="G122" s="22"/>
      <c r="H122" s="22"/>
      <c r="I122" s="22"/>
    </row>
    <row r="123" spans="1:9" ht="15.75" thickBot="1" x14ac:dyDescent="0.3">
      <c r="A123" s="14"/>
      <c r="B123" s="15"/>
      <c r="D123" s="23"/>
      <c r="E123" s="23"/>
      <c r="F123" s="23"/>
      <c r="G123" s="23"/>
      <c r="H123" s="23"/>
      <c r="I123" s="24"/>
    </row>
    <row r="124" spans="1:9" x14ac:dyDescent="0.25">
      <c r="A124" s="18">
        <v>39</v>
      </c>
      <c r="B124" s="19"/>
      <c r="D124" s="21">
        <v>26.99</v>
      </c>
      <c r="E124" s="10">
        <f>+D124*102%</f>
        <v>27.529799999999998</v>
      </c>
      <c r="F124" s="10">
        <f>+E124*102%</f>
        <v>28.080395999999997</v>
      </c>
      <c r="G124" s="10">
        <f>+F124*102%</f>
        <v>28.642003919999997</v>
      </c>
      <c r="H124" s="10">
        <f>SUM(((I124-G124)/2)+G124)</f>
        <v>30.741001959999998</v>
      </c>
      <c r="I124" s="21">
        <v>32.840000000000003</v>
      </c>
    </row>
    <row r="125" spans="1:9" x14ac:dyDescent="0.25">
      <c r="A125" s="34" t="s">
        <v>35</v>
      </c>
      <c r="B125" s="8"/>
      <c r="D125" s="22"/>
      <c r="E125" s="22"/>
      <c r="F125" s="22"/>
      <c r="G125" s="22"/>
      <c r="H125" s="22"/>
      <c r="I125" s="22"/>
    </row>
    <row r="126" spans="1:9" ht="15.75" thickBot="1" x14ac:dyDescent="0.3">
      <c r="A126" s="35"/>
      <c r="B126" s="36"/>
      <c r="D126" s="23"/>
      <c r="E126" s="23"/>
      <c r="F126" s="23"/>
      <c r="G126" s="23"/>
      <c r="H126" s="23"/>
      <c r="I126" s="24"/>
    </row>
    <row r="127" spans="1:9" x14ac:dyDescent="0.25">
      <c r="A127" s="18">
        <v>40</v>
      </c>
      <c r="B127" s="19"/>
      <c r="D127" s="21">
        <v>27.66</v>
      </c>
      <c r="E127" s="10">
        <f>+D127*102%</f>
        <v>28.213200000000001</v>
      </c>
      <c r="F127" s="10">
        <f>+E127*102%</f>
        <v>28.777464000000002</v>
      </c>
      <c r="G127" s="10">
        <f>+F127*102%</f>
        <v>29.353013280000003</v>
      </c>
      <c r="H127" s="10">
        <f>SUM(((I127-G127)/2)+G127)</f>
        <v>31.501506640000002</v>
      </c>
      <c r="I127" s="21">
        <v>33.65</v>
      </c>
    </row>
    <row r="128" spans="1:9" x14ac:dyDescent="0.25">
      <c r="A128" s="7"/>
      <c r="B128" s="8"/>
      <c r="D128" s="22"/>
      <c r="E128" s="22"/>
      <c r="F128" s="22"/>
      <c r="G128" s="22"/>
      <c r="H128" s="22"/>
      <c r="I128" s="22"/>
    </row>
    <row r="129" spans="1:9" ht="15.75" thickBot="1" x14ac:dyDescent="0.3">
      <c r="A129" s="14"/>
      <c r="B129" s="15"/>
      <c r="D129" s="23"/>
      <c r="E129" s="23"/>
      <c r="F129" s="23"/>
      <c r="G129" s="23"/>
      <c r="H129" s="23"/>
      <c r="I129" s="24"/>
    </row>
    <row r="130" spans="1:9" x14ac:dyDescent="0.25">
      <c r="A130" s="18">
        <v>41</v>
      </c>
      <c r="B130" s="8"/>
      <c r="D130" s="21">
        <v>28.35</v>
      </c>
      <c r="E130" s="10">
        <f>+D130*102%</f>
        <v>28.917000000000002</v>
      </c>
      <c r="F130" s="10">
        <f>+E130*102%</f>
        <v>29.495340000000002</v>
      </c>
      <c r="G130" s="10">
        <f>+F130*102%</f>
        <v>30.085246800000004</v>
      </c>
      <c r="H130" s="10">
        <f>SUM(((I130-G130)/2)+G130)</f>
        <v>32.292623400000004</v>
      </c>
      <c r="I130" s="21">
        <v>34.5</v>
      </c>
    </row>
    <row r="131" spans="1:9" x14ac:dyDescent="0.25">
      <c r="A131" s="7" t="s">
        <v>35</v>
      </c>
      <c r="B131" s="11"/>
      <c r="D131" s="22"/>
      <c r="E131" s="22"/>
      <c r="F131" s="22"/>
      <c r="G131" s="22"/>
      <c r="H131" s="22"/>
      <c r="I131" s="22"/>
    </row>
    <row r="132" spans="1:9" ht="15.75" thickBot="1" x14ac:dyDescent="0.3">
      <c r="A132" s="14"/>
      <c r="B132" s="11"/>
      <c r="D132" s="23"/>
      <c r="E132" s="23"/>
      <c r="F132" s="23"/>
      <c r="G132" s="23"/>
      <c r="H132" s="23"/>
      <c r="I132" s="24"/>
    </row>
    <row r="133" spans="1:9" x14ac:dyDescent="0.25">
      <c r="A133" s="18">
        <v>42</v>
      </c>
      <c r="B133" s="33"/>
      <c r="D133" s="21">
        <v>29.06</v>
      </c>
      <c r="E133" s="10">
        <f>+D133*102%</f>
        <v>29.641199999999998</v>
      </c>
      <c r="F133" s="10">
        <f>+E133*102%</f>
        <v>30.234023999999998</v>
      </c>
      <c r="G133" s="10">
        <f>+F133*102%</f>
        <v>30.838704479999997</v>
      </c>
      <c r="H133" s="10">
        <f>SUM(((I133-G133)/2)+G133)</f>
        <v>33.099352240000002</v>
      </c>
      <c r="I133" s="21">
        <v>35.36</v>
      </c>
    </row>
    <row r="134" spans="1:9" x14ac:dyDescent="0.25">
      <c r="A134" s="7"/>
      <c r="B134" s="11"/>
      <c r="D134" s="22"/>
      <c r="E134" s="22"/>
      <c r="F134" s="22"/>
      <c r="G134" s="22"/>
      <c r="H134" s="22"/>
      <c r="I134" s="22"/>
    </row>
    <row r="135" spans="1:9" ht="15.75" thickBot="1" x14ac:dyDescent="0.3">
      <c r="A135" s="14"/>
      <c r="B135" s="15"/>
      <c r="D135" s="23"/>
      <c r="E135" s="23"/>
      <c r="F135" s="23"/>
      <c r="G135" s="23"/>
      <c r="H135" s="23"/>
      <c r="I135" s="24"/>
    </row>
    <row r="136" spans="1:9" x14ac:dyDescent="0.25">
      <c r="A136" s="18">
        <v>43</v>
      </c>
      <c r="B136" s="33"/>
      <c r="D136" s="21">
        <v>29.79</v>
      </c>
      <c r="E136" s="10">
        <f>+D136*102%</f>
        <v>30.3858</v>
      </c>
      <c r="F136" s="10">
        <f>+E136*102%</f>
        <v>30.993516</v>
      </c>
      <c r="G136" s="10">
        <f>+F136*102%</f>
        <v>31.61338632</v>
      </c>
      <c r="H136" s="10">
        <f>SUM(((I136-G136)/2)+G136)</f>
        <v>33.931693160000002</v>
      </c>
      <c r="I136" s="21">
        <v>36.25</v>
      </c>
    </row>
    <row r="137" spans="1:9" x14ac:dyDescent="0.25">
      <c r="A137" s="34"/>
      <c r="B137" s="8"/>
      <c r="D137" s="22"/>
      <c r="E137" s="22"/>
      <c r="F137" s="22"/>
      <c r="G137" s="22"/>
      <c r="H137" s="22"/>
      <c r="I137" s="22"/>
    </row>
    <row r="138" spans="1:9" ht="15.75" thickBot="1" x14ac:dyDescent="0.3">
      <c r="A138" s="14"/>
      <c r="B138" s="27"/>
      <c r="D138" s="23"/>
      <c r="E138" s="23"/>
      <c r="F138" s="23"/>
      <c r="G138" s="23"/>
      <c r="H138" s="23"/>
      <c r="I138" s="24"/>
    </row>
    <row r="139" spans="1:9" x14ac:dyDescent="0.25">
      <c r="A139" s="18">
        <v>44</v>
      </c>
      <c r="B139" s="19"/>
      <c r="D139" s="21">
        <v>30.53</v>
      </c>
      <c r="E139" s="10">
        <f>+D139*102%</f>
        <v>31.140600000000003</v>
      </c>
      <c r="F139" s="10">
        <f>+E139*102%</f>
        <v>31.763412000000002</v>
      </c>
      <c r="G139" s="10">
        <f>+F139*102%</f>
        <v>32.398680240000004</v>
      </c>
      <c r="H139" s="10">
        <f>SUM(((I139-G139)/2)+G139)</f>
        <v>34.774340120000005</v>
      </c>
      <c r="I139" s="21">
        <v>37.15</v>
      </c>
    </row>
    <row r="140" spans="1:9" x14ac:dyDescent="0.25">
      <c r="A140" s="7"/>
      <c r="B140" s="11"/>
      <c r="D140" s="22"/>
      <c r="E140" s="22"/>
      <c r="F140" s="22"/>
      <c r="G140" s="22"/>
      <c r="H140" s="22"/>
      <c r="I140" s="22"/>
    </row>
    <row r="141" spans="1:9" ht="15.75" thickBot="1" x14ac:dyDescent="0.3">
      <c r="A141" s="14"/>
      <c r="B141" s="37"/>
      <c r="D141" s="23"/>
      <c r="E141" s="23"/>
      <c r="F141" s="23"/>
      <c r="G141" s="23"/>
      <c r="H141" s="23"/>
      <c r="I141" s="24"/>
    </row>
    <row r="142" spans="1:9" x14ac:dyDescent="0.25">
      <c r="A142" s="18">
        <v>45</v>
      </c>
      <c r="B142" s="38"/>
      <c r="D142" s="21">
        <v>31.3</v>
      </c>
      <c r="E142" s="10">
        <f>+D142*102%</f>
        <v>31.926000000000002</v>
      </c>
      <c r="F142" s="10">
        <f>+E142*102%</f>
        <v>32.564520000000002</v>
      </c>
      <c r="G142" s="10">
        <f>+F142*102%</f>
        <v>33.215810400000002</v>
      </c>
      <c r="H142" s="10">
        <f>SUM(((I142-G142)/2)+G142)</f>
        <v>35.647905199999997</v>
      </c>
      <c r="I142" s="21">
        <v>38.08</v>
      </c>
    </row>
    <row r="143" spans="1:9" x14ac:dyDescent="0.25">
      <c r="A143" s="7" t="s">
        <v>35</v>
      </c>
      <c r="B143" s="8"/>
      <c r="D143" s="22"/>
      <c r="E143" s="22"/>
      <c r="F143" s="22"/>
      <c r="G143" s="22"/>
      <c r="H143" s="22"/>
      <c r="I143" s="22"/>
    </row>
    <row r="144" spans="1:9" ht="15.75" thickBot="1" x14ac:dyDescent="0.3">
      <c r="A144" s="14"/>
      <c r="B144" s="27"/>
      <c r="D144" s="23"/>
      <c r="E144" s="23"/>
      <c r="F144" s="23"/>
      <c r="G144" s="23"/>
      <c r="H144" s="23"/>
      <c r="I144" s="24"/>
    </row>
    <row r="145" spans="1:9" x14ac:dyDescent="0.25">
      <c r="A145" s="18">
        <v>46</v>
      </c>
      <c r="B145" s="19" t="s">
        <v>37</v>
      </c>
      <c r="D145" s="21">
        <v>32.08</v>
      </c>
      <c r="E145" s="10">
        <f>+D145*102%</f>
        <v>32.721600000000002</v>
      </c>
      <c r="F145" s="10">
        <f>+E145*102%</f>
        <v>33.376032000000002</v>
      </c>
      <c r="G145" s="10">
        <f>+F145*102%</f>
        <v>34.043552640000001</v>
      </c>
      <c r="H145" s="10">
        <f>SUM(((I145-G145)/2)+G145)</f>
        <v>36.536776320000001</v>
      </c>
      <c r="I145" s="21">
        <v>39.03</v>
      </c>
    </row>
    <row r="146" spans="1:9" x14ac:dyDescent="0.25">
      <c r="A146" s="7"/>
      <c r="B146" s="8"/>
      <c r="D146" s="22"/>
      <c r="E146" s="22"/>
      <c r="F146" s="22"/>
      <c r="G146" s="22"/>
      <c r="H146" s="22"/>
      <c r="I146" s="22"/>
    </row>
    <row r="147" spans="1:9" ht="15.75" thickBot="1" x14ac:dyDescent="0.3">
      <c r="A147" s="14"/>
      <c r="B147" s="27"/>
      <c r="D147" s="23"/>
      <c r="E147" s="23"/>
      <c r="F147" s="23"/>
      <c r="G147" s="23"/>
      <c r="H147" s="23"/>
      <c r="I147" s="24"/>
    </row>
    <row r="148" spans="1:9" x14ac:dyDescent="0.25">
      <c r="A148" s="18"/>
      <c r="B148" s="19" t="s">
        <v>38</v>
      </c>
      <c r="D148" s="21">
        <v>13.38</v>
      </c>
      <c r="E148" s="21"/>
      <c r="F148" s="21"/>
      <c r="G148" s="21"/>
      <c r="H148" s="21"/>
      <c r="I148" s="21">
        <v>39.119999999999997</v>
      </c>
    </row>
    <row r="149" spans="1:9" x14ac:dyDescent="0.25">
      <c r="A149" s="7"/>
      <c r="B149" s="11" t="s">
        <v>39</v>
      </c>
      <c r="D149" s="39"/>
      <c r="E149" s="39"/>
      <c r="F149" s="39"/>
      <c r="G149" s="39"/>
      <c r="H149" s="39"/>
      <c r="I149" s="39"/>
    </row>
    <row r="150" spans="1:9" x14ac:dyDescent="0.25">
      <c r="A150" s="7"/>
      <c r="B150" s="11" t="s">
        <v>26</v>
      </c>
      <c r="D150" s="39"/>
      <c r="E150" s="39"/>
      <c r="F150" s="39"/>
      <c r="G150" s="39"/>
      <c r="H150" s="39"/>
      <c r="I150" s="39"/>
    </row>
    <row r="151" spans="1:9" ht="15.75" thickBot="1" x14ac:dyDescent="0.3">
      <c r="A151" s="14"/>
      <c r="B151" s="27"/>
      <c r="D151" s="40"/>
      <c r="E151" s="40"/>
      <c r="F151" s="40"/>
      <c r="G151" s="40"/>
      <c r="H151" s="40"/>
      <c r="I151" s="40"/>
    </row>
  </sheetData>
  <mergeCells count="1">
    <mergeCell ref="D1:I1"/>
  </mergeCells>
  <pageMargins left="0.7" right="0.7" top="0.25" bottom="0.25" header="0.3" footer="0.05"/>
  <pageSetup fitToHeight="0" orientation="landscape" r:id="rId1"/>
  <headerFooter>
    <oddHeader>&amp;LDRAFT AS OF 7.12.18</oddHeader>
    <oddFooter>&amp;R&amp;Z&amp;F</oddFooter>
  </headerFooter>
  <rowBreaks count="2" manualBreakCount="2">
    <brk id="67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Itaoka</dc:creator>
  <cp:lastModifiedBy>Donald Moritz</cp:lastModifiedBy>
  <cp:lastPrinted>2018-07-12T20:50:43Z</cp:lastPrinted>
  <dcterms:created xsi:type="dcterms:W3CDTF">2017-08-28T21:14:53Z</dcterms:created>
  <dcterms:modified xsi:type="dcterms:W3CDTF">2019-02-13T23:15:14Z</dcterms:modified>
</cp:coreProperties>
</file>